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RHAWKES\WiderProfessionalRoles\AST\2022-23\OAK 2022-3\KS3 SOW development (Oak)\"/>
    </mc:Choice>
  </mc:AlternateContent>
  <xr:revisionPtr revIDLastSave="0" documentId="13_ncr:1_{54854E13-F1CB-49E2-81B8-F4EB9962F8CD}" xr6:coauthVersionLast="47" xr6:coauthVersionMax="47" xr10:uidLastSave="{00000000-0000-0000-0000-000000000000}"/>
  <bookViews>
    <workbookView xWindow="-108" yWindow="-108" windowWidth="23256" windowHeight="12576" xr2:uid="{354B4E6A-B205-4EFA-88AF-2E5D814D4DB5}"/>
  </bookViews>
  <sheets>
    <sheet name=" Y7 SOW 2.0" sheetId="4" r:id="rId1"/>
    <sheet name="NCELP Y7 vocabulary list 2.0" sheetId="3" r:id="rId2"/>
    <sheet name="Y7 grammar tracking 2.0" sheetId="2" r:id="rId3"/>
    <sheet name="RESOURCES Y7 2.0" sheetId="5" r:id="rId4"/>
  </sheets>
  <definedNames>
    <definedName name="_xlnm._FilterDatabase" localSheetId="1" hidden="1">'NCELP Y7 vocabulary list 2.0'!$A$1:$J$438</definedName>
    <definedName name="_xlnm.Print_Area" localSheetId="0">' Y7 SOW 2.0'!$A$1:$M$45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3" i="4" l="1"/>
  <c r="J43" i="4"/>
  <c r="K42" i="4"/>
  <c r="J42" i="4"/>
  <c r="K41" i="4"/>
  <c r="J41" i="4"/>
  <c r="K40" i="4"/>
  <c r="J40" i="4"/>
  <c r="D40" i="4"/>
  <c r="D41" i="4" s="1"/>
  <c r="D42" i="4" s="1"/>
  <c r="D43" i="4" s="1"/>
  <c r="D44" i="4" s="1"/>
  <c r="C40" i="4"/>
  <c r="C41" i="4" s="1"/>
  <c r="C42" i="4" s="1"/>
  <c r="C43" i="4" s="1"/>
  <c r="C44" i="4" s="1"/>
  <c r="B40" i="4"/>
  <c r="A40" i="4" s="1"/>
  <c r="A39" i="4"/>
  <c r="K36" i="4"/>
  <c r="J36" i="4"/>
  <c r="K34" i="4"/>
  <c r="J34" i="4"/>
  <c r="C34" i="4"/>
  <c r="C35" i="4" s="1"/>
  <c r="C36" i="4" s="1"/>
  <c r="K33" i="4"/>
  <c r="J33" i="4"/>
  <c r="C33" i="4"/>
  <c r="D32" i="4"/>
  <c r="D33" i="4" s="1"/>
  <c r="D34" i="4" s="1"/>
  <c r="D35" i="4" s="1"/>
  <c r="D36" i="4" s="1"/>
  <c r="C32" i="4"/>
  <c r="B32" i="4"/>
  <c r="B33" i="4" s="1"/>
  <c r="K31" i="4"/>
  <c r="J31" i="4"/>
  <c r="A31" i="4"/>
  <c r="K29" i="4"/>
  <c r="J29" i="4"/>
  <c r="B29" i="4"/>
  <c r="K28" i="4"/>
  <c r="J28" i="4"/>
  <c r="B28" i="4"/>
  <c r="K27" i="4"/>
  <c r="J27" i="4"/>
  <c r="K26" i="4"/>
  <c r="J26" i="4"/>
  <c r="D26" i="4"/>
  <c r="D27" i="4" s="1"/>
  <c r="D28" i="4" s="1"/>
  <c r="D29" i="4" s="1"/>
  <c r="C26" i="4"/>
  <c r="C27" i="4" s="1"/>
  <c r="B26" i="4"/>
  <c r="A26" i="4"/>
  <c r="K25" i="4"/>
  <c r="J25" i="4"/>
  <c r="A25" i="4"/>
  <c r="K22" i="4"/>
  <c r="J22" i="4"/>
  <c r="K21" i="4"/>
  <c r="J21" i="4"/>
  <c r="K20" i="4"/>
  <c r="J20" i="4"/>
  <c r="D20" i="4"/>
  <c r="D21" i="4" s="1"/>
  <c r="D22" i="4" s="1"/>
  <c r="D23" i="4" s="1"/>
  <c r="K19" i="4"/>
  <c r="J19" i="4"/>
  <c r="D19" i="4"/>
  <c r="C19" i="4"/>
  <c r="C20" i="4" s="1"/>
  <c r="C21" i="4" s="1"/>
  <c r="C22" i="4" s="1"/>
  <c r="C23" i="4" s="1"/>
  <c r="B19" i="4"/>
  <c r="B20" i="4" s="1"/>
  <c r="A19" i="4"/>
  <c r="K18" i="4"/>
  <c r="J18" i="4"/>
  <c r="A18" i="4"/>
  <c r="K16" i="4"/>
  <c r="J16" i="4"/>
  <c r="K15" i="4"/>
  <c r="J15" i="4"/>
  <c r="K14" i="4"/>
  <c r="J14" i="4"/>
  <c r="K13" i="4"/>
  <c r="J13" i="4"/>
  <c r="K12" i="4"/>
  <c r="J12" i="4"/>
  <c r="J11" i="4"/>
  <c r="D11" i="4"/>
  <c r="C11" i="4"/>
  <c r="C12" i="4" s="1"/>
  <c r="A11" i="4"/>
  <c r="J10" i="4"/>
  <c r="A10" i="4"/>
  <c r="J8" i="4"/>
  <c r="J7" i="4"/>
  <c r="J6" i="4"/>
  <c r="J5" i="4"/>
  <c r="C3" i="4"/>
  <c r="A3" i="4" s="1"/>
  <c r="A2" i="4"/>
  <c r="L441" i="3"/>
  <c r="K441" i="3"/>
  <c r="J441" i="3"/>
  <c r="M433" i="3"/>
  <c r="M432" i="3"/>
  <c r="M431" i="3"/>
  <c r="M430" i="3"/>
  <c r="M429" i="3"/>
  <c r="M428" i="3"/>
  <c r="M427" i="3"/>
  <c r="M426" i="3"/>
  <c r="M425" i="3"/>
  <c r="M424" i="3"/>
  <c r="M423" i="3"/>
  <c r="M422" i="3"/>
  <c r="M421" i="3"/>
  <c r="M420" i="3"/>
  <c r="M419" i="3"/>
  <c r="M418" i="3"/>
  <c r="M417" i="3"/>
  <c r="M416" i="3"/>
  <c r="M415" i="3"/>
  <c r="M414" i="3"/>
  <c r="M413" i="3"/>
  <c r="M412" i="3"/>
  <c r="M411" i="3"/>
  <c r="M410" i="3"/>
  <c r="M409" i="3"/>
  <c r="M408" i="3"/>
  <c r="M407" i="3"/>
  <c r="M406" i="3"/>
  <c r="M405" i="3"/>
  <c r="M404" i="3"/>
  <c r="M403" i="3"/>
  <c r="M402" i="3"/>
  <c r="M401" i="3"/>
  <c r="M400" i="3"/>
  <c r="M399" i="3"/>
  <c r="M398" i="3"/>
  <c r="M397" i="3"/>
  <c r="M396" i="3"/>
  <c r="M395" i="3"/>
  <c r="M394" i="3"/>
  <c r="M393" i="3"/>
  <c r="M392" i="3"/>
  <c r="M391" i="3"/>
  <c r="M390" i="3"/>
  <c r="M389" i="3"/>
  <c r="M388" i="3"/>
  <c r="M387" i="3"/>
  <c r="M386" i="3"/>
  <c r="M385" i="3"/>
  <c r="M384" i="3"/>
  <c r="M383" i="3"/>
  <c r="M382" i="3"/>
  <c r="M381" i="3"/>
  <c r="M380" i="3"/>
  <c r="M379" i="3"/>
  <c r="M378" i="3"/>
  <c r="M377" i="3"/>
  <c r="M376" i="3"/>
  <c r="M375" i="3"/>
  <c r="M374" i="3"/>
  <c r="M373" i="3"/>
  <c r="M372" i="3"/>
  <c r="M371" i="3"/>
  <c r="M370" i="3"/>
  <c r="M369" i="3"/>
  <c r="M368" i="3"/>
  <c r="M367" i="3"/>
  <c r="M366" i="3"/>
  <c r="M365" i="3"/>
  <c r="M364" i="3"/>
  <c r="M363" i="3"/>
  <c r="M362" i="3"/>
  <c r="M361" i="3"/>
  <c r="M360" i="3"/>
  <c r="M359" i="3"/>
  <c r="M358" i="3"/>
  <c r="M357" i="3"/>
  <c r="M356" i="3"/>
  <c r="M355" i="3"/>
  <c r="M354" i="3"/>
  <c r="M353" i="3"/>
  <c r="M352" i="3"/>
  <c r="M351" i="3"/>
  <c r="M350" i="3"/>
  <c r="M349" i="3"/>
  <c r="M348" i="3"/>
  <c r="M347" i="3"/>
  <c r="M346" i="3"/>
  <c r="M345" i="3"/>
  <c r="M344" i="3"/>
  <c r="M343" i="3"/>
  <c r="M342" i="3"/>
  <c r="M341" i="3"/>
  <c r="M340" i="3"/>
  <c r="M339" i="3"/>
  <c r="M338" i="3"/>
  <c r="M337" i="3"/>
  <c r="M336" i="3"/>
  <c r="M335" i="3"/>
  <c r="M334" i="3"/>
  <c r="M333" i="3"/>
  <c r="M332" i="3"/>
  <c r="M331" i="3"/>
  <c r="M330" i="3"/>
  <c r="M329" i="3"/>
  <c r="M328" i="3"/>
  <c r="M327" i="3"/>
  <c r="M326" i="3"/>
  <c r="M325" i="3"/>
  <c r="M324" i="3"/>
  <c r="M323" i="3"/>
  <c r="M322" i="3"/>
  <c r="M321" i="3"/>
  <c r="M320" i="3"/>
  <c r="M319" i="3"/>
  <c r="M318" i="3"/>
  <c r="M317" i="3"/>
  <c r="M316" i="3"/>
  <c r="M315" i="3"/>
  <c r="M314" i="3"/>
  <c r="M313" i="3"/>
  <c r="M312" i="3"/>
  <c r="M311" i="3"/>
  <c r="M310" i="3"/>
  <c r="M309" i="3"/>
  <c r="M308" i="3"/>
  <c r="M307" i="3"/>
  <c r="M306" i="3"/>
  <c r="M305" i="3"/>
  <c r="M304" i="3"/>
  <c r="M303" i="3"/>
  <c r="M302" i="3"/>
  <c r="M301" i="3"/>
  <c r="M300" i="3"/>
  <c r="M299" i="3"/>
  <c r="M298" i="3"/>
  <c r="M297" i="3"/>
  <c r="M296" i="3"/>
  <c r="M295" i="3"/>
  <c r="M294" i="3"/>
  <c r="M293" i="3"/>
  <c r="M292" i="3"/>
  <c r="M291" i="3"/>
  <c r="M290" i="3"/>
  <c r="M289" i="3"/>
  <c r="M288" i="3"/>
  <c r="M287" i="3"/>
  <c r="M286" i="3"/>
  <c r="M285" i="3"/>
  <c r="M284" i="3"/>
  <c r="M283" i="3"/>
  <c r="M282" i="3"/>
  <c r="M281" i="3"/>
  <c r="M280" i="3"/>
  <c r="M279" i="3"/>
  <c r="M278" i="3"/>
  <c r="M277" i="3"/>
  <c r="M276" i="3"/>
  <c r="M275" i="3"/>
  <c r="M274" i="3"/>
  <c r="M273" i="3"/>
  <c r="M272" i="3"/>
  <c r="M271" i="3"/>
  <c r="M270" i="3"/>
  <c r="M269" i="3"/>
  <c r="M268" i="3"/>
  <c r="M267" i="3"/>
  <c r="M266" i="3"/>
  <c r="M265" i="3"/>
  <c r="M264" i="3"/>
  <c r="M263" i="3"/>
  <c r="M262" i="3"/>
  <c r="M261" i="3"/>
  <c r="M260" i="3"/>
  <c r="M259" i="3"/>
  <c r="M258" i="3"/>
  <c r="M257" i="3"/>
  <c r="M256" i="3"/>
  <c r="M255" i="3"/>
  <c r="M254" i="3"/>
  <c r="M253" i="3"/>
  <c r="M252" i="3"/>
  <c r="M251" i="3"/>
  <c r="M250" i="3"/>
  <c r="M249" i="3"/>
  <c r="M248" i="3"/>
  <c r="M247" i="3"/>
  <c r="M246" i="3"/>
  <c r="M245" i="3"/>
  <c r="M244" i="3"/>
  <c r="M243" i="3"/>
  <c r="M242" i="3"/>
  <c r="M241" i="3"/>
  <c r="M240" i="3"/>
  <c r="M239" i="3"/>
  <c r="M238" i="3"/>
  <c r="M237" i="3"/>
  <c r="M236" i="3"/>
  <c r="M235" i="3"/>
  <c r="M234" i="3"/>
  <c r="M233" i="3"/>
  <c r="M232" i="3"/>
  <c r="M231" i="3"/>
  <c r="M230" i="3"/>
  <c r="M229" i="3"/>
  <c r="M228" i="3"/>
  <c r="M227" i="3"/>
  <c r="M226" i="3"/>
  <c r="M225" i="3"/>
  <c r="M224" i="3"/>
  <c r="M223" i="3"/>
  <c r="M222" i="3"/>
  <c r="M221" i="3"/>
  <c r="M220" i="3"/>
  <c r="M219" i="3"/>
  <c r="M218" i="3"/>
  <c r="M217" i="3"/>
  <c r="M216" i="3"/>
  <c r="M215" i="3"/>
  <c r="M214" i="3"/>
  <c r="M213" i="3"/>
  <c r="M212" i="3"/>
  <c r="M211" i="3"/>
  <c r="M210" i="3"/>
  <c r="M209" i="3"/>
  <c r="M208" i="3"/>
  <c r="M207" i="3"/>
  <c r="M206" i="3"/>
  <c r="M205" i="3"/>
  <c r="M204" i="3"/>
  <c r="M203" i="3"/>
  <c r="M202" i="3"/>
  <c r="M201" i="3"/>
  <c r="M200" i="3"/>
  <c r="M199" i="3"/>
  <c r="M198" i="3"/>
  <c r="M197" i="3"/>
  <c r="M196" i="3"/>
  <c r="M195" i="3"/>
  <c r="M194" i="3"/>
  <c r="M193" i="3"/>
  <c r="M192" i="3"/>
  <c r="M191" i="3"/>
  <c r="M190" i="3"/>
  <c r="M189" i="3"/>
  <c r="M188" i="3"/>
  <c r="M187" i="3"/>
  <c r="M186" i="3"/>
  <c r="M185" i="3"/>
  <c r="M184" i="3"/>
  <c r="M183" i="3"/>
  <c r="M182" i="3"/>
  <c r="M181" i="3"/>
  <c r="M180" i="3"/>
  <c r="M179" i="3"/>
  <c r="M178" i="3"/>
  <c r="M177" i="3"/>
  <c r="M176" i="3"/>
  <c r="M175" i="3"/>
  <c r="M174" i="3"/>
  <c r="M173" i="3"/>
  <c r="M172" i="3"/>
  <c r="M171" i="3"/>
  <c r="M170" i="3"/>
  <c r="M169" i="3"/>
  <c r="M168" i="3"/>
  <c r="M167" i="3"/>
  <c r="M166" i="3"/>
  <c r="M165" i="3"/>
  <c r="M164" i="3"/>
  <c r="M163" i="3"/>
  <c r="M162" i="3"/>
  <c r="M161" i="3"/>
  <c r="M160" i="3"/>
  <c r="M159" i="3"/>
  <c r="M158" i="3"/>
  <c r="M157" i="3"/>
  <c r="M156" i="3"/>
  <c r="M155" i="3"/>
  <c r="M154" i="3"/>
  <c r="M153" i="3"/>
  <c r="M152" i="3"/>
  <c r="M151" i="3"/>
  <c r="M150" i="3"/>
  <c r="M149" i="3"/>
  <c r="M148" i="3"/>
  <c r="M147" i="3"/>
  <c r="M146" i="3"/>
  <c r="M145" i="3"/>
  <c r="M144" i="3"/>
  <c r="M143" i="3"/>
  <c r="M142" i="3"/>
  <c r="M141" i="3"/>
  <c r="M140" i="3"/>
  <c r="M139" i="3"/>
  <c r="M138" i="3"/>
  <c r="M137" i="3"/>
  <c r="M136" i="3"/>
  <c r="M135" i="3"/>
  <c r="M134" i="3"/>
  <c r="M133" i="3"/>
  <c r="M132" i="3"/>
  <c r="M131" i="3"/>
  <c r="M130" i="3"/>
  <c r="M129" i="3"/>
  <c r="M128" i="3"/>
  <c r="M127" i="3"/>
  <c r="M126" i="3"/>
  <c r="M125" i="3"/>
  <c r="M124" i="3"/>
  <c r="M123" i="3"/>
  <c r="M122" i="3"/>
  <c r="M121" i="3"/>
  <c r="M120" i="3"/>
  <c r="M119" i="3"/>
  <c r="M118" i="3"/>
  <c r="M117" i="3"/>
  <c r="M116" i="3"/>
  <c r="M115" i="3"/>
  <c r="M114" i="3"/>
  <c r="M113" i="3"/>
  <c r="M112" i="3"/>
  <c r="M111" i="3"/>
  <c r="M110" i="3"/>
  <c r="M109" i="3"/>
  <c r="M108" i="3"/>
  <c r="M107" i="3"/>
  <c r="M106" i="3"/>
  <c r="M105" i="3"/>
  <c r="M104" i="3"/>
  <c r="M103" i="3"/>
  <c r="M102" i="3"/>
  <c r="M101" i="3"/>
  <c r="M100" i="3"/>
  <c r="M99" i="3"/>
  <c r="M98" i="3"/>
  <c r="M97" i="3"/>
  <c r="M96" i="3"/>
  <c r="M95" i="3"/>
  <c r="M94" i="3"/>
  <c r="M93" i="3"/>
  <c r="M92" i="3"/>
  <c r="M91" i="3"/>
  <c r="M90" i="3"/>
  <c r="M89" i="3"/>
  <c r="M88" i="3"/>
  <c r="M87" i="3"/>
  <c r="M86" i="3"/>
  <c r="M85" i="3"/>
  <c r="M84" i="3"/>
  <c r="M83" i="3"/>
  <c r="M82" i="3"/>
  <c r="M81" i="3"/>
  <c r="M80" i="3"/>
  <c r="M79" i="3"/>
  <c r="M78" i="3"/>
  <c r="M77" i="3"/>
  <c r="M76" i="3"/>
  <c r="M75" i="3"/>
  <c r="M74" i="3"/>
  <c r="M73" i="3"/>
  <c r="M71" i="3"/>
  <c r="M70" i="3"/>
  <c r="M69" i="3"/>
  <c r="M68" i="3"/>
  <c r="M67" i="3"/>
  <c r="M66" i="3"/>
  <c r="M65" i="3"/>
  <c r="M64" i="3"/>
  <c r="M63" i="3"/>
  <c r="M62" i="3"/>
  <c r="M61" i="3"/>
  <c r="M60" i="3"/>
  <c r="M59" i="3"/>
  <c r="M58" i="3"/>
  <c r="M57" i="3"/>
  <c r="M56" i="3"/>
  <c r="M55" i="3"/>
  <c r="M54" i="3"/>
  <c r="M53" i="3"/>
  <c r="M52" i="3"/>
  <c r="M51" i="3"/>
  <c r="M50" i="3"/>
  <c r="M49" i="3"/>
  <c r="M48" i="3"/>
  <c r="M47" i="3"/>
  <c r="M46" i="3"/>
  <c r="M45" i="3"/>
  <c r="M44" i="3"/>
  <c r="M43" i="3"/>
  <c r="M42" i="3"/>
  <c r="M41" i="3"/>
  <c r="M40" i="3"/>
  <c r="M39" i="3"/>
  <c r="M38" i="3"/>
  <c r="M37" i="3"/>
  <c r="M36" i="3"/>
  <c r="M35" i="3"/>
  <c r="M34" i="3"/>
  <c r="M33" i="3"/>
  <c r="M32" i="3"/>
  <c r="M30" i="3"/>
  <c r="M29" i="3"/>
  <c r="M28" i="3"/>
  <c r="M27" i="3"/>
  <c r="M26" i="3"/>
  <c r="M25" i="3"/>
  <c r="M24" i="3"/>
  <c r="M23" i="3"/>
  <c r="M22" i="3"/>
  <c r="M21" i="3"/>
  <c r="M20" i="3"/>
  <c r="M19" i="3"/>
  <c r="M18" i="3"/>
  <c r="M17" i="3"/>
  <c r="O16" i="3"/>
  <c r="P16" i="3" s="1"/>
  <c r="M16" i="3"/>
  <c r="O15" i="3"/>
  <c r="P15" i="3" s="1"/>
  <c r="O14" i="3"/>
  <c r="P14" i="3" s="1"/>
  <c r="M14" i="3"/>
  <c r="O13" i="3"/>
  <c r="P13" i="3" s="1"/>
  <c r="M13" i="3"/>
  <c r="O12" i="3"/>
  <c r="P12" i="3" s="1"/>
  <c r="M12" i="3"/>
  <c r="O11" i="3"/>
  <c r="M11" i="3"/>
  <c r="O10" i="3"/>
  <c r="P10" i="3" s="1"/>
  <c r="M10" i="3"/>
  <c r="O9" i="3"/>
  <c r="P9" i="3" s="1"/>
  <c r="M9" i="3"/>
  <c r="O8" i="3"/>
  <c r="P8" i="3" s="1"/>
  <c r="M8" i="3"/>
  <c r="O7" i="3"/>
  <c r="P7" i="3" s="1"/>
  <c r="M7" i="3"/>
  <c r="O6" i="3"/>
  <c r="P6" i="3" s="1"/>
  <c r="M6" i="3"/>
  <c r="O5" i="3"/>
  <c r="P5" i="3" s="1"/>
  <c r="M5" i="3"/>
  <c r="O4" i="3"/>
  <c r="P4" i="3" s="1"/>
  <c r="M4" i="3"/>
  <c r="O3" i="3"/>
  <c r="P3" i="3" s="1"/>
  <c r="M3" i="3"/>
  <c r="O17" i="3" s="1"/>
  <c r="P17" i="3" s="1"/>
  <c r="O2" i="3"/>
  <c r="P11" i="3" s="1"/>
  <c r="M2" i="3"/>
  <c r="A12" i="4" l="1"/>
  <c r="C13" i="4"/>
  <c r="A33" i="4"/>
  <c r="B34" i="4"/>
  <c r="B21" i="4"/>
  <c r="A20" i="4"/>
  <c r="A27" i="4"/>
  <c r="C28" i="4"/>
  <c r="C4" i="4"/>
  <c r="B41" i="4"/>
  <c r="A32" i="4"/>
  <c r="P2" i="3"/>
  <c r="B42" i="4" l="1"/>
  <c r="A41" i="4"/>
  <c r="C5" i="4"/>
  <c r="A4" i="4"/>
  <c r="C29" i="4"/>
  <c r="A29" i="4" s="1"/>
  <c r="A28" i="4"/>
  <c r="A21" i="4"/>
  <c r="B22" i="4"/>
  <c r="B35" i="4"/>
  <c r="A34" i="4"/>
  <c r="C14" i="4"/>
  <c r="A13" i="4"/>
  <c r="C15" i="4" l="1"/>
  <c r="A14" i="4"/>
  <c r="A35" i="4"/>
  <c r="B36" i="4"/>
  <c r="B23" i="4"/>
  <c r="A23" i="4" s="1"/>
  <c r="A22" i="4"/>
  <c r="C6" i="4"/>
  <c r="A5" i="4"/>
  <c r="A42" i="4"/>
  <c r="B43" i="4"/>
  <c r="B44" i="4" l="1"/>
  <c r="A44" i="4" s="1"/>
  <c r="A43" i="4"/>
  <c r="C7" i="4"/>
  <c r="A6" i="4"/>
  <c r="A36" i="4"/>
  <c r="B38" i="4"/>
  <c r="A38" i="4" s="1"/>
  <c r="A15" i="4"/>
  <c r="C16" i="4"/>
  <c r="A16" i="4" s="1"/>
  <c r="A7" i="4" l="1"/>
  <c r="C8" i="4"/>
  <c r="A8" i="4" s="1"/>
</calcChain>
</file>

<file path=xl/sharedStrings.xml><?xml version="1.0" encoding="utf-8"?>
<sst xmlns="http://schemas.openxmlformats.org/spreadsheetml/2006/main" count="4465" uniqueCount="1635">
  <si>
    <t>Year</t>
  </si>
  <si>
    <t>Term</t>
  </si>
  <si>
    <t>Week</t>
  </si>
  <si>
    <t>Lesson</t>
  </si>
  <si>
    <t>Context, communication &amp; culture</t>
  </si>
  <si>
    <r>
      <t xml:space="preserve">Interactions
</t>
    </r>
    <r>
      <rPr>
        <sz val="18"/>
        <color theme="1"/>
        <rFont val="Century Gothic"/>
        <family val="2"/>
      </rPr>
      <t>(speaking and writing)</t>
    </r>
  </si>
  <si>
    <r>
      <rPr>
        <b/>
        <sz val="18"/>
        <color rgb="FFE60000"/>
        <rFont val="Century Gothic"/>
        <family val="2"/>
      </rPr>
      <t>Key ideas</t>
    </r>
    <r>
      <rPr>
        <b/>
        <sz val="18"/>
        <color theme="1"/>
        <rFont val="Century Gothic"/>
        <family val="2"/>
      </rPr>
      <t xml:space="preserve"> &amp; Grammar </t>
    </r>
    <r>
      <rPr>
        <b/>
        <sz val="14"/>
        <color theme="1"/>
        <rFont val="Century Gothic"/>
        <family val="2"/>
      </rPr>
      <t xml:space="preserve">
</t>
    </r>
    <r>
      <rPr>
        <sz val="10"/>
        <color theme="1"/>
        <rFont val="Century Gothic"/>
        <family val="2"/>
      </rPr>
      <t xml:space="preserve">(N.B. The terminology used here is yet to be aligned with the KS2 terminology with which pupils arriving in Year 7 are likely to be familiar).
</t>
    </r>
    <r>
      <rPr>
        <b/>
        <sz val="10"/>
        <color theme="1"/>
        <rFont val="Century Gothic"/>
        <family val="1"/>
      </rPr>
      <t>Items in bold</t>
    </r>
    <r>
      <rPr>
        <sz val="10"/>
        <color theme="1"/>
        <rFont val="Century Gothic"/>
        <family val="2"/>
      </rPr>
      <t xml:space="preserve"> </t>
    </r>
    <r>
      <rPr>
        <b/>
        <sz val="10"/>
        <color theme="1"/>
        <rFont val="Century Gothic"/>
        <family val="1"/>
      </rPr>
      <t>denote NEW grammar / structures to be introduced</t>
    </r>
    <r>
      <rPr>
        <sz val="10"/>
        <color theme="1"/>
        <rFont val="Century Gothic"/>
        <family val="2"/>
      </rPr>
      <t xml:space="preserve">. 
No bold formatting denotes grammar that is being revisited. </t>
    </r>
  </si>
  <si>
    <r>
      <t xml:space="preserve">Vocabulary introduced
</t>
    </r>
    <r>
      <rPr>
        <sz val="10"/>
        <color theme="1"/>
        <rFont val="Century Gothic"/>
        <family val="2"/>
      </rPr>
      <t xml:space="preserve">New words presented [with frequency rankings]. 
The NCELP Y7 scheme of work is based on 36 teaching weeks, with an average of 10 words taught per week (360 per year), assuming two lessons (of 45 - 60 minutes) per week. We allow 10% either way (above and below) on this total for any given year. Over the whole of KS3, we allow 5% either way (above and below) on the total number of words.
Most words are among the 2,000 most frequent words in the language. Any word whose frequency ranking is &gt;2,000 has been selected because of its grammatical, phonetic or additional semantic relevance. Frequency rankings of individual forms of verbs are not available. Words are listed in the following order of parts of speech: </t>
    </r>
    <r>
      <rPr>
        <b/>
        <sz val="10"/>
        <color theme="1"/>
        <rFont val="Century Gothic"/>
        <family val="2"/>
      </rPr>
      <t>Verbs; pronouns; nouns; adjectives; adverbs, conjunctions; prepositions; number; other; multiword unit.</t>
    </r>
    <r>
      <rPr>
        <sz val="10"/>
        <color theme="1"/>
        <rFont val="Century Gothic"/>
        <family val="2"/>
      </rPr>
      <t xml:space="preserve"> We include highly irregular verbs as lexical items (as learners usually store and access these forms as lexical items). Words with multiple meanings (or same meaning but different part of speech) are taught cumulatively in the NCELP SOW. Such words are indicated with superscript in this column, and more information is provided on the 'Multiple senses' tab.
</t>
    </r>
    <r>
      <rPr>
        <b/>
        <sz val="10"/>
        <color rgb="FF7030A0"/>
        <rFont val="Century Gothic"/>
        <family val="2"/>
      </rPr>
      <t>Words and phrases in purple feature in classroom interactions (communication strategies) and instructions in materials.</t>
    </r>
  </si>
  <si>
    <r>
      <t xml:space="preserve">Set of vocabulary revisited #1 
</t>
    </r>
    <r>
      <rPr>
        <sz val="10"/>
        <color theme="1"/>
        <rFont val="Century Gothic"/>
        <family val="2"/>
      </rPr>
      <t>To be entered into a vocabulary learning app. This learning will be undertaken before and/or after class, i.e., given as  weekly vocabulary revision homework.</t>
    </r>
  </si>
  <si>
    <r>
      <t xml:space="preserve">Set of vocabulary revisited #2
</t>
    </r>
    <r>
      <rPr>
        <sz val="10"/>
        <color theme="1"/>
        <rFont val="Century Gothic"/>
        <family val="1"/>
      </rPr>
      <t>To be entered into a vocabulary learning app. This learning will be undertaken before and/or after class, i.e., given as  weekly vocabulary revision homework.</t>
    </r>
  </si>
  <si>
    <r>
      <t xml:space="preserve">Phonics 
</t>
    </r>
    <r>
      <rPr>
        <sz val="10"/>
        <color theme="1"/>
        <rFont val="Century Gothic"/>
        <family val="1"/>
      </rPr>
      <t xml:space="preserve">SSCs are introduced and practised in a series of short (approx. 10 minute) slots per lesson.  
For the highly frequent vowels SSCs, two SSCs are introduced per week, 
Then, each SSC will be introduced on a weekly basis, with some closely related SSCs or key contrasts introduced together (e.g., long and short 'a'). </t>
    </r>
  </si>
  <si>
    <r>
      <rPr>
        <b/>
        <u/>
        <sz val="18"/>
        <color theme="1"/>
        <rFont val="Century Gothic"/>
        <family val="2"/>
      </rPr>
      <t>Source</t>
    </r>
    <r>
      <rPr>
        <b/>
        <sz val="18"/>
        <color theme="1"/>
        <rFont val="Century Gothic"/>
        <family val="2"/>
      </rPr>
      <t xml:space="preserve"> &amp; cluster words
</t>
    </r>
    <r>
      <rPr>
        <sz val="10"/>
        <color theme="1"/>
        <rFont val="Century Gothic"/>
        <family val="1"/>
      </rPr>
      <t xml:space="preserve">Source and cluster words are listed for teaching the SSCs. The words are high frequency and often cognates with English. The words' meanings may be learnt incidentally, but the words are not necessarily included in the planned vocabulary set to be taught, practised, and learnt intentionally that week. If the words appear in both columns E and I, then the words are both part of the vocabulary set and phonics teaching for that week.  </t>
    </r>
  </si>
  <si>
    <t>1
2</t>
  </si>
  <si>
    <t>In the classroom
Greetings
Locating people &amp; things: 
Where is …?</t>
  </si>
  <si>
    <t>Short dialogue: greetings and asking and giving locations</t>
  </si>
  <si>
    <r>
      <rPr>
        <b/>
        <sz val="14"/>
        <color rgb="FFE60000"/>
        <rFont val="Century Gothic"/>
        <family val="2"/>
      </rPr>
      <t xml:space="preserve">
Naming and locating things
</t>
    </r>
    <r>
      <rPr>
        <b/>
        <sz val="12"/>
        <color theme="1"/>
        <rFont val="Century Gothic"/>
        <family val="2"/>
      </rPr>
      <t>Definite articles (singular) der, die, das - Row 1 (nominative); SEIN / ist; capital letters for nouns</t>
    </r>
    <r>
      <rPr>
        <b/>
        <sz val="14"/>
        <color theme="1"/>
        <rFont val="Century Gothic"/>
        <family val="2"/>
      </rPr>
      <t xml:space="preserve">
</t>
    </r>
  </si>
  <si>
    <r>
      <rPr>
        <b/>
        <sz val="14"/>
        <color rgb="FF7030A0"/>
        <rFont val="Century Gothic"/>
        <family val="2"/>
      </rPr>
      <t>sein</t>
    </r>
    <r>
      <rPr>
        <b/>
        <vertAlign val="superscript"/>
        <sz val="14"/>
        <color rgb="FF7030A0"/>
        <rFont val="Century Gothic"/>
        <family val="2"/>
      </rPr>
      <t>1</t>
    </r>
    <r>
      <rPr>
        <b/>
        <sz val="14"/>
        <color theme="1"/>
        <rFont val="Century Gothic"/>
        <family val="2"/>
      </rPr>
      <t>,</t>
    </r>
    <r>
      <rPr>
        <b/>
        <vertAlign val="superscript"/>
        <sz val="14"/>
        <color rgb="FF7030A0"/>
        <rFont val="Century Gothic"/>
        <family val="2"/>
      </rPr>
      <t xml:space="preserve"> </t>
    </r>
    <r>
      <rPr>
        <sz val="14"/>
        <color theme="1"/>
        <rFont val="Century Gothic"/>
        <family val="2"/>
      </rPr>
      <t xml:space="preserve">ist [4] Fenster [674] </t>
    </r>
    <r>
      <rPr>
        <b/>
        <sz val="14"/>
        <color rgb="FF7030A0"/>
        <rFont val="Century Gothic"/>
        <family val="2"/>
      </rPr>
      <t>Flasche</t>
    </r>
    <r>
      <rPr>
        <sz val="14"/>
        <color theme="1"/>
        <rFont val="Century Gothic"/>
        <family val="2"/>
      </rPr>
      <t xml:space="preserve"> [1602] </t>
    </r>
    <r>
      <rPr>
        <b/>
        <sz val="14"/>
        <color rgb="FF7030A0"/>
        <rFont val="Century Gothic"/>
        <family val="2"/>
      </rPr>
      <t>Heft</t>
    </r>
    <r>
      <rPr>
        <sz val="14"/>
        <color theme="1"/>
        <rFont val="Century Gothic"/>
        <family val="2"/>
      </rPr>
      <t xml:space="preserve"> [3862] </t>
    </r>
    <r>
      <rPr>
        <b/>
        <sz val="14"/>
        <color rgb="FF7030A0"/>
        <rFont val="Century Gothic"/>
        <family val="2"/>
      </rPr>
      <t>Tafel</t>
    </r>
    <r>
      <rPr>
        <sz val="14"/>
        <color theme="1"/>
        <rFont val="Century Gothic"/>
        <family val="2"/>
      </rPr>
      <t xml:space="preserve"> [3855] </t>
    </r>
    <r>
      <rPr>
        <b/>
        <sz val="14"/>
        <color rgb="FF7030A0"/>
        <rFont val="Century Gothic"/>
        <family val="2"/>
      </rPr>
      <t>Tisch</t>
    </r>
    <r>
      <rPr>
        <sz val="14"/>
        <color theme="1"/>
        <rFont val="Century Gothic"/>
        <family val="2"/>
      </rPr>
      <t xml:space="preserve"> [529] </t>
    </r>
    <r>
      <rPr>
        <b/>
        <sz val="14"/>
        <color rgb="FF7030A0"/>
        <rFont val="Century Gothic"/>
        <family val="2"/>
      </rPr>
      <t>da</t>
    </r>
    <r>
      <rPr>
        <sz val="14"/>
        <color theme="1"/>
        <rFont val="Century Gothic"/>
        <family val="2"/>
      </rPr>
      <t xml:space="preserve"> [48] </t>
    </r>
    <r>
      <rPr>
        <b/>
        <sz val="14"/>
        <color rgb="FF7030A0"/>
        <rFont val="Century Gothic"/>
        <family val="2"/>
      </rPr>
      <t>hier</t>
    </r>
    <r>
      <rPr>
        <sz val="14"/>
        <color theme="1"/>
        <rFont val="Century Gothic"/>
        <family val="2"/>
      </rPr>
      <t xml:space="preserve"> [68] </t>
    </r>
    <r>
      <rPr>
        <b/>
        <sz val="14"/>
        <color theme="1"/>
        <rFont val="Century Gothic"/>
        <family val="2"/>
      </rPr>
      <t>wo?</t>
    </r>
    <r>
      <rPr>
        <sz val="14"/>
        <color theme="1"/>
        <rFont val="Century Gothic"/>
        <family val="2"/>
      </rPr>
      <t xml:space="preserve"> [108] der, die, das [1] </t>
    </r>
    <r>
      <rPr>
        <b/>
        <sz val="14"/>
        <color rgb="FF7030A0"/>
        <rFont val="Century Gothic"/>
        <family val="2"/>
      </rPr>
      <t>Hallo!</t>
    </r>
    <r>
      <rPr>
        <sz val="14"/>
        <rFont val="Century Gothic"/>
        <family val="2"/>
      </rPr>
      <t xml:space="preserve"> [1077] </t>
    </r>
    <r>
      <rPr>
        <b/>
        <sz val="14"/>
        <color rgb="FF7030A0"/>
        <rFont val="Century Gothic"/>
        <family val="2"/>
      </rPr>
      <t>Guten Tag</t>
    </r>
    <r>
      <rPr>
        <sz val="14"/>
        <rFont val="Century Gothic"/>
        <family val="2"/>
      </rPr>
      <t xml:space="preserve"> [n/a] </t>
    </r>
    <r>
      <rPr>
        <b/>
        <sz val="14"/>
        <color rgb="FF7030A0"/>
        <rFont val="Century Gothic"/>
        <family val="2"/>
      </rPr>
      <t xml:space="preserve">Tschüs! </t>
    </r>
    <r>
      <rPr>
        <sz val="14"/>
        <rFont val="Century Gothic"/>
        <family val="2"/>
      </rPr>
      <t>[3766]</t>
    </r>
  </si>
  <si>
    <t>N/A</t>
  </si>
  <si>
    <t>Long and short 'a'</t>
  </si>
  <si>
    <r>
      <rPr>
        <b/>
        <sz val="14"/>
        <color theme="1"/>
        <rFont val="Century Gothic"/>
        <family val="2"/>
      </rPr>
      <t>sagen / kalt</t>
    </r>
    <r>
      <rPr>
        <sz val="14"/>
        <color theme="1"/>
        <rFont val="Century Gothic"/>
        <family val="2"/>
      </rPr>
      <t xml:space="preserve">
haben / klar / </t>
    </r>
    <r>
      <rPr>
        <b/>
        <sz val="14"/>
        <color theme="1"/>
        <rFont val="Century Gothic"/>
        <family val="2"/>
      </rPr>
      <t>Tag</t>
    </r>
    <r>
      <rPr>
        <sz val="14"/>
        <color theme="1"/>
        <rFont val="Century Gothic"/>
        <family val="2"/>
      </rPr>
      <t xml:space="preserve"> / fahren / </t>
    </r>
    <r>
      <rPr>
        <b/>
        <sz val="14"/>
        <color theme="1"/>
        <rFont val="Century Gothic"/>
        <family val="2"/>
      </rPr>
      <t>Paar</t>
    </r>
    <r>
      <rPr>
        <sz val="14"/>
        <color theme="1"/>
        <rFont val="Century Gothic"/>
        <family val="2"/>
      </rPr>
      <t xml:space="preserve">
</t>
    </r>
    <r>
      <rPr>
        <b/>
        <sz val="14"/>
        <color theme="1"/>
        <rFont val="Century Gothic"/>
        <family val="2"/>
      </rPr>
      <t>Mann</t>
    </r>
    <r>
      <rPr>
        <sz val="14"/>
        <color theme="1"/>
        <rFont val="Century Gothic"/>
        <family val="2"/>
      </rPr>
      <t xml:space="preserve"> / </t>
    </r>
    <r>
      <rPr>
        <b/>
        <sz val="14"/>
        <color theme="1"/>
        <rFont val="Century Gothic"/>
        <family val="2"/>
      </rPr>
      <t>Gast</t>
    </r>
    <r>
      <rPr>
        <sz val="14"/>
        <color theme="1"/>
        <rFont val="Century Gothic"/>
        <family val="2"/>
      </rPr>
      <t xml:space="preserve"> / danke / </t>
    </r>
    <r>
      <rPr>
        <b/>
        <sz val="14"/>
        <color theme="1"/>
        <rFont val="Century Gothic"/>
        <family val="2"/>
      </rPr>
      <t>Klasse</t>
    </r>
    <r>
      <rPr>
        <sz val="14"/>
        <color theme="1"/>
        <rFont val="Century Gothic"/>
        <family val="2"/>
      </rPr>
      <t xml:space="preserve"> / lang</t>
    </r>
  </si>
  <si>
    <t>3
4</t>
  </si>
  <si>
    <t>In the classroom
Identifying things: 
What is it?</t>
  </si>
  <si>
    <t>Introduction to personalising your Wortschatz</t>
  </si>
  <si>
    <r>
      <rPr>
        <b/>
        <sz val="14"/>
        <color rgb="FFE60000"/>
        <rFont val="Century Gothic"/>
        <family val="2"/>
      </rPr>
      <t>Naming and locating things</t>
    </r>
    <r>
      <rPr>
        <sz val="14"/>
        <color theme="1"/>
        <rFont val="Century Gothic"/>
        <family val="2"/>
      </rPr>
      <t xml:space="preserve">
Definite articles (singular) der, die, das</t>
    </r>
  </si>
  <si>
    <r>
      <t xml:space="preserve">sagen, sagt [40] </t>
    </r>
    <r>
      <rPr>
        <b/>
        <sz val="14"/>
        <color theme="1"/>
        <rFont val="Century Gothic"/>
        <family val="2"/>
      </rPr>
      <t>was?</t>
    </r>
    <r>
      <rPr>
        <sz val="14"/>
        <color theme="1"/>
        <rFont val="Century Gothic"/>
        <family val="2"/>
      </rPr>
      <t xml:space="preserve">[38] </t>
    </r>
    <r>
      <rPr>
        <b/>
        <sz val="14"/>
        <color rgb="FF7030A0"/>
        <rFont val="Century Gothic"/>
        <family val="2"/>
      </rPr>
      <t>Klasse</t>
    </r>
    <r>
      <rPr>
        <sz val="14"/>
        <color theme="1"/>
        <rFont val="Century Gothic"/>
        <family val="2"/>
      </rPr>
      <t xml:space="preserve"> [961] Mann [121] Paar [241] Tag [111] </t>
    </r>
    <r>
      <rPr>
        <b/>
        <sz val="14"/>
        <color rgb="FF7030A0"/>
        <rFont val="Century Gothic"/>
        <family val="2"/>
      </rPr>
      <t>falsch</t>
    </r>
    <r>
      <rPr>
        <sz val="14"/>
        <color theme="1"/>
        <rFont val="Century Gothic"/>
        <family val="2"/>
      </rPr>
      <t xml:space="preserve"> [524] </t>
    </r>
    <r>
      <rPr>
        <b/>
        <sz val="14"/>
        <color rgb="FF7030A0"/>
        <rFont val="Century Gothic"/>
        <family val="2"/>
      </rPr>
      <t>richtig</t>
    </r>
    <r>
      <rPr>
        <sz val="14"/>
        <color theme="1"/>
        <rFont val="Century Gothic"/>
        <family val="2"/>
      </rPr>
      <t xml:space="preserve"> [177] oder [35] </t>
    </r>
    <r>
      <rPr>
        <b/>
        <sz val="14"/>
        <color rgb="FF7030A0"/>
        <rFont val="Century Gothic"/>
        <family val="2"/>
      </rPr>
      <t>ja</t>
    </r>
    <r>
      <rPr>
        <b/>
        <vertAlign val="superscript"/>
        <sz val="14"/>
        <color rgb="FF7030A0"/>
        <rFont val="Century Gothic"/>
        <family val="2"/>
      </rPr>
      <t>1</t>
    </r>
    <r>
      <rPr>
        <sz val="14"/>
        <color theme="1"/>
        <rFont val="Century Gothic"/>
        <family val="2"/>
      </rPr>
      <t xml:space="preserve"> [45] </t>
    </r>
    <r>
      <rPr>
        <b/>
        <sz val="14"/>
        <color rgb="FF7030A0"/>
        <rFont val="Century Gothic"/>
        <family val="2"/>
      </rPr>
      <t>nein</t>
    </r>
    <r>
      <rPr>
        <sz val="14"/>
        <color theme="1"/>
        <rFont val="Century Gothic"/>
        <family val="2"/>
      </rPr>
      <t xml:space="preserve"> [148] nicht [11] </t>
    </r>
    <r>
      <rPr>
        <b/>
        <sz val="14"/>
        <color rgb="FF7030A0"/>
        <rFont val="Century Gothic"/>
        <family val="2"/>
      </rPr>
      <t xml:space="preserve">Ist das klar? </t>
    </r>
    <r>
      <rPr>
        <sz val="14"/>
        <color theme="1"/>
        <rFont val="Century Gothic"/>
        <family val="2"/>
      </rPr>
      <t>[n/a]</t>
    </r>
  </si>
  <si>
    <t>Long and short 'e'</t>
  </si>
  <si>
    <r>
      <rPr>
        <b/>
        <sz val="14"/>
        <color theme="1"/>
        <rFont val="Century Gothic"/>
        <family val="2"/>
      </rPr>
      <t>geben / denken</t>
    </r>
    <r>
      <rPr>
        <sz val="14"/>
        <color theme="1"/>
        <rFont val="Century Gothic"/>
        <family val="2"/>
      </rPr>
      <t xml:space="preserve">
mehr / Idee / </t>
    </r>
    <r>
      <rPr>
        <b/>
        <sz val="14"/>
        <color theme="1"/>
        <rFont val="Century Gothic"/>
        <family val="2"/>
      </rPr>
      <t>Meer</t>
    </r>
    <r>
      <rPr>
        <sz val="14"/>
        <color theme="1"/>
        <rFont val="Century Gothic"/>
        <family val="2"/>
      </rPr>
      <t xml:space="preserve"> / sehen / </t>
    </r>
    <r>
      <rPr>
        <b/>
        <sz val="14"/>
        <color theme="1"/>
        <rFont val="Century Gothic"/>
        <family val="2"/>
      </rPr>
      <t>Leben</t>
    </r>
    <r>
      <rPr>
        <sz val="14"/>
        <color theme="1"/>
        <rFont val="Century Gothic"/>
        <family val="2"/>
      </rPr>
      <t xml:space="preserve">
</t>
    </r>
    <r>
      <rPr>
        <b/>
        <sz val="14"/>
        <color theme="1"/>
        <rFont val="Century Gothic"/>
        <family val="2"/>
      </rPr>
      <t>Ende</t>
    </r>
    <r>
      <rPr>
        <sz val="14"/>
        <color theme="1"/>
        <rFont val="Century Gothic"/>
        <family val="2"/>
      </rPr>
      <t xml:space="preserve"> / eng / </t>
    </r>
    <r>
      <rPr>
        <b/>
        <sz val="14"/>
        <color theme="1"/>
        <rFont val="Century Gothic"/>
        <family val="2"/>
      </rPr>
      <t xml:space="preserve">Bett </t>
    </r>
    <r>
      <rPr>
        <sz val="14"/>
        <color theme="1"/>
        <rFont val="Century Gothic"/>
        <family val="2"/>
      </rPr>
      <t>/ helfen / besser</t>
    </r>
  </si>
  <si>
    <t>5
6</t>
  </si>
  <si>
    <t xml:space="preserve">Describing attributes: What is it like?
</t>
  </si>
  <si>
    <t>Asking how someone is 
Writing a short poem</t>
  </si>
  <si>
    <r>
      <rPr>
        <b/>
        <sz val="14"/>
        <color rgb="FFE60000"/>
        <rFont val="Century Gothic"/>
        <family val="2"/>
      </rPr>
      <t>Describing things</t>
    </r>
    <r>
      <rPr>
        <b/>
        <sz val="14"/>
        <color theme="1"/>
        <rFont val="Century Gothic"/>
        <family val="2"/>
      </rPr>
      <t xml:space="preserve">
 Indefinite articles (singular) ein, eine, ein - Row 1 (nominative); </t>
    </r>
    <r>
      <rPr>
        <sz val="14"/>
        <color theme="1"/>
        <rFont val="Century Gothic"/>
        <family val="2"/>
      </rPr>
      <t>SEIN / ich bin / ist;
definite articles</t>
    </r>
  </si>
  <si>
    <r>
      <t>bin [4] ich [10] Ding [370] Form [307] Mensch [90] blau [948] gelb [1446] groß</t>
    </r>
    <r>
      <rPr>
        <vertAlign val="superscript"/>
        <sz val="14"/>
        <color theme="1"/>
        <rFont val="Century Gothic"/>
        <family val="2"/>
      </rPr>
      <t>1</t>
    </r>
    <r>
      <rPr>
        <sz val="14"/>
        <color theme="1"/>
        <rFont val="Century Gothic"/>
        <family val="2"/>
      </rPr>
      <t xml:space="preserve"> [67] gut [76] klein [110] rot [477] </t>
    </r>
    <r>
      <rPr>
        <b/>
        <sz val="14"/>
        <color theme="1"/>
        <rFont val="Century Gothic"/>
        <family val="2"/>
      </rPr>
      <t xml:space="preserve">wie? </t>
    </r>
    <r>
      <rPr>
        <sz val="14"/>
        <color theme="1"/>
        <rFont val="Century Gothic"/>
        <family val="2"/>
      </rPr>
      <t xml:space="preserve">[25] und [2] bitte [471] danke [877] ein, eine [5] </t>
    </r>
    <r>
      <rPr>
        <b/>
        <sz val="14"/>
        <color rgb="FF7030A0"/>
        <rFont val="Century Gothic"/>
        <family val="2"/>
      </rPr>
      <t>wie geht's? [n/a]</t>
    </r>
  </si>
  <si>
    <t>ei</t>
  </si>
  <si>
    <r>
      <rPr>
        <b/>
        <sz val="14"/>
        <color theme="1"/>
        <rFont val="Century Gothic"/>
        <family val="2"/>
      </rPr>
      <t>frei
sein</t>
    </r>
    <r>
      <rPr>
        <sz val="14"/>
        <color theme="1"/>
        <rFont val="Century Gothic"/>
        <family val="2"/>
      </rPr>
      <t xml:space="preserve"> / </t>
    </r>
    <r>
      <rPr>
        <b/>
        <sz val="14"/>
        <color theme="1"/>
        <rFont val="Century Gothic"/>
        <family val="2"/>
      </rPr>
      <t>ein</t>
    </r>
    <r>
      <rPr>
        <sz val="14"/>
        <color theme="1"/>
        <rFont val="Century Gothic"/>
        <family val="2"/>
      </rPr>
      <t xml:space="preserve"> / allein / </t>
    </r>
    <r>
      <rPr>
        <b/>
        <sz val="14"/>
        <color theme="1"/>
        <rFont val="Century Gothic"/>
        <family val="2"/>
      </rPr>
      <t xml:space="preserve">klein </t>
    </r>
    <r>
      <rPr>
        <sz val="14"/>
        <color theme="1"/>
        <rFont val="Century Gothic"/>
        <family val="2"/>
      </rPr>
      <t>/ leider</t>
    </r>
  </si>
  <si>
    <t>7
8</t>
  </si>
  <si>
    <t>Describing things:
What is it (not) and what is it (not) like?</t>
  </si>
  <si>
    <t>Classroom conversation: asking about the meaning and spelling of different words</t>
  </si>
  <si>
    <r>
      <rPr>
        <b/>
        <sz val="14"/>
        <color rgb="FFE60000"/>
        <rFont val="Century Gothic"/>
        <family val="2"/>
      </rPr>
      <t>Describing things</t>
    </r>
    <r>
      <rPr>
        <b/>
        <sz val="14"/>
        <color theme="1"/>
        <rFont val="Century Gothic"/>
        <family val="2"/>
      </rPr>
      <t xml:space="preserve">
Negation: nicht + adjective; kein + nouns (Row 1-Nominative) 
SEIN - </t>
    </r>
    <r>
      <rPr>
        <sz val="14"/>
        <color theme="1"/>
        <rFont val="Century Gothic"/>
        <family val="2"/>
      </rPr>
      <t xml:space="preserve">ich bin </t>
    </r>
    <r>
      <rPr>
        <b/>
        <sz val="14"/>
        <color theme="1"/>
        <rFont val="Century Gothic"/>
        <family val="2"/>
      </rPr>
      <t xml:space="preserve">/ du bist
</t>
    </r>
    <r>
      <rPr>
        <sz val="14"/>
        <color theme="1"/>
        <rFont val="Century Gothic"/>
        <family val="2"/>
      </rPr>
      <t xml:space="preserve">WISSEN / weiß
</t>
    </r>
    <r>
      <rPr>
        <b/>
        <sz val="14"/>
        <color theme="1"/>
        <rFont val="Century Gothic"/>
        <family val="2"/>
      </rPr>
      <t>Alphabet</t>
    </r>
  </si>
  <si>
    <r>
      <t xml:space="preserve">wissen [78] bist [4] du [54] Farbe [1079] </t>
    </r>
    <r>
      <rPr>
        <b/>
        <sz val="14"/>
        <color rgb="FF7030A0"/>
        <rFont val="Century Gothic"/>
        <family val="2"/>
      </rPr>
      <t>Numme</t>
    </r>
    <r>
      <rPr>
        <b/>
        <sz val="14"/>
        <color theme="1"/>
        <rFont val="Century Gothic"/>
        <family val="2"/>
      </rPr>
      <t>r</t>
    </r>
    <r>
      <rPr>
        <sz val="14"/>
        <color theme="1"/>
        <rFont val="Century Gothic"/>
        <family val="2"/>
      </rPr>
      <t xml:space="preserve"> [806] Ort [341] Tier [614] aber [31] kein [46] </t>
    </r>
    <r>
      <rPr>
        <b/>
        <sz val="14"/>
        <color rgb="FF7030A0"/>
        <rFont val="Century Gothic"/>
        <family val="2"/>
      </rPr>
      <t xml:space="preserve">ich weiß nicht </t>
    </r>
    <r>
      <rPr>
        <sz val="14"/>
        <color theme="1"/>
        <rFont val="Century Gothic"/>
        <family val="2"/>
      </rPr>
      <t xml:space="preserve">[n/a] </t>
    </r>
    <r>
      <rPr>
        <b/>
        <sz val="14"/>
        <color rgb="FF7030A0"/>
        <rFont val="Century Gothic"/>
        <family val="2"/>
      </rPr>
      <t>wie sagt man</t>
    </r>
    <r>
      <rPr>
        <sz val="14"/>
        <color theme="1"/>
        <rFont val="Century Gothic"/>
        <family val="2"/>
      </rPr>
      <t xml:space="preserve"> [n/a] </t>
    </r>
    <r>
      <rPr>
        <b/>
        <sz val="14"/>
        <color rgb="FF7030A0"/>
        <rFont val="Century Gothic"/>
        <family val="2"/>
      </rPr>
      <t xml:space="preserve">wie schreibt man </t>
    </r>
    <r>
      <rPr>
        <sz val="14"/>
        <color theme="1"/>
        <rFont val="Century Gothic"/>
        <family val="2"/>
      </rPr>
      <t xml:space="preserve">[n/a] 
</t>
    </r>
    <r>
      <rPr>
        <b/>
        <i/>
        <sz val="14"/>
        <color rgb="FF7030A0"/>
        <rFont val="Century Gothic"/>
        <family val="2"/>
      </rPr>
      <t>das ist (nicht) klar</t>
    </r>
  </si>
  <si>
    <t>z</t>
  </si>
  <si>
    <r>
      <rPr>
        <b/>
        <sz val="14"/>
        <color theme="1"/>
        <rFont val="Century Gothic"/>
        <family val="2"/>
      </rPr>
      <t>Zug</t>
    </r>
    <r>
      <rPr>
        <sz val="14"/>
        <color theme="1"/>
        <rFont val="Century Gothic"/>
        <family val="2"/>
      </rPr>
      <t xml:space="preserve">
zehn, sitzen, Arzt, Platz, Zimmer</t>
    </r>
  </si>
  <si>
    <t>9
10</t>
  </si>
  <si>
    <r>
      <t xml:space="preserve">
</t>
    </r>
    <r>
      <rPr>
        <b/>
        <sz val="14"/>
        <color rgb="FFFF0000"/>
        <rFont val="Century Gothic"/>
        <family val="2"/>
      </rPr>
      <t>Talking about having</t>
    </r>
    <r>
      <rPr>
        <b/>
        <sz val="14"/>
        <color theme="1"/>
        <rFont val="Century Gothic"/>
        <family val="2"/>
      </rPr>
      <t xml:space="preserve">
Definite articles (singular) - Row 2 (accusative); HABEN  er/sie hat;</t>
    </r>
    <r>
      <rPr>
        <sz val="14"/>
        <color theme="1"/>
        <rFont val="Century Gothic"/>
        <family val="2"/>
      </rPr>
      <t xml:space="preserve">
definite articles (singular) Row 1 (nominative)</t>
    </r>
  </si>
  <si>
    <r>
      <t>haben, habe, hat [6] er</t>
    </r>
    <r>
      <rPr>
        <vertAlign val="superscript"/>
        <sz val="14"/>
        <color theme="1"/>
        <rFont val="Century Gothic"/>
        <family val="2"/>
      </rPr>
      <t xml:space="preserve">1 </t>
    </r>
    <r>
      <rPr>
        <sz val="14"/>
        <color theme="1"/>
        <rFont val="Century Gothic"/>
        <family val="2"/>
      </rPr>
      <t>[15] sie</t>
    </r>
    <r>
      <rPr>
        <vertAlign val="superscript"/>
        <sz val="14"/>
        <color theme="1"/>
        <rFont val="Century Gothic"/>
        <family val="2"/>
      </rPr>
      <t>1</t>
    </r>
    <r>
      <rPr>
        <sz val="14"/>
        <color theme="1"/>
        <rFont val="Century Gothic"/>
        <family val="2"/>
      </rPr>
      <t xml:space="preserve"> [7] </t>
    </r>
    <r>
      <rPr>
        <b/>
        <sz val="14"/>
        <color theme="1"/>
        <rFont val="Century Gothic"/>
        <family val="2"/>
      </rPr>
      <t>wer?</t>
    </r>
    <r>
      <rPr>
        <sz val="14"/>
        <color theme="1"/>
        <rFont val="Century Gothic"/>
        <family val="2"/>
      </rPr>
      <t xml:space="preserve"> [149] Freund [273] Fu</t>
    </r>
    <r>
      <rPr>
        <sz val="14"/>
        <color theme="1"/>
        <rFont val="Calibri"/>
        <family val="2"/>
      </rPr>
      <t>ß</t>
    </r>
    <r>
      <rPr>
        <sz val="14"/>
        <color theme="1"/>
        <rFont val="Century Gothic"/>
        <family val="2"/>
      </rPr>
      <t xml:space="preserve">ball [1277] Haus [159] Haustier [&gt;5009] Lehrer [695] Wasser [245] Welt [164] </t>
    </r>
    <r>
      <rPr>
        <b/>
        <sz val="14"/>
        <color rgb="FF7030A0"/>
        <rFont val="Century Gothic"/>
        <family val="2"/>
      </rPr>
      <t>Wort</t>
    </r>
    <r>
      <rPr>
        <sz val="14"/>
        <rFont val="Century Gothic"/>
        <family val="2"/>
      </rPr>
      <t xml:space="preserve"> [</t>
    </r>
    <r>
      <rPr>
        <sz val="14"/>
        <color theme="1"/>
        <rFont val="Century Gothic"/>
        <family val="2"/>
      </rPr>
      <t xml:space="preserve">194] wahr [737] </t>
    </r>
    <r>
      <rPr>
        <b/>
        <sz val="14"/>
        <color rgb="FF7030A0"/>
        <rFont val="Century Gothic"/>
        <family val="2"/>
      </rPr>
      <t>nicht wahr?</t>
    </r>
    <r>
      <rPr>
        <sz val="14"/>
        <color theme="1"/>
        <rFont val="Century Gothic"/>
        <family val="2"/>
      </rPr>
      <t xml:space="preserve"> [n/a]
</t>
    </r>
    <r>
      <rPr>
        <b/>
        <i/>
        <sz val="14"/>
        <color rgb="FF7030A0"/>
        <rFont val="Century Gothic"/>
        <family val="2"/>
      </rPr>
      <t>Ist es warm/kalt heute?</t>
    </r>
  </si>
  <si>
    <t>w</t>
  </si>
  <si>
    <r>
      <rPr>
        <b/>
        <sz val="14"/>
        <color theme="1"/>
        <rFont val="Century Gothic"/>
        <family val="2"/>
      </rPr>
      <t>Welt</t>
    </r>
    <r>
      <rPr>
        <sz val="14"/>
        <color theme="1"/>
        <rFont val="Century Gothic"/>
        <family val="2"/>
      </rPr>
      <t xml:space="preserve">
antworten / </t>
    </r>
    <r>
      <rPr>
        <b/>
        <sz val="14"/>
        <color theme="1"/>
        <rFont val="Century Gothic"/>
        <family val="2"/>
      </rPr>
      <t xml:space="preserve">was? </t>
    </r>
    <r>
      <rPr>
        <sz val="14"/>
        <color theme="1"/>
        <rFont val="Century Gothic"/>
        <family val="2"/>
      </rPr>
      <t xml:space="preserve">/ </t>
    </r>
    <r>
      <rPr>
        <b/>
        <sz val="14"/>
        <color theme="1"/>
        <rFont val="Century Gothic"/>
        <family val="2"/>
      </rPr>
      <t>Wasser</t>
    </r>
    <r>
      <rPr>
        <sz val="14"/>
        <color theme="1"/>
        <rFont val="Century Gothic"/>
        <family val="2"/>
      </rPr>
      <t xml:space="preserve"> / </t>
    </r>
    <r>
      <rPr>
        <b/>
        <sz val="14"/>
        <color theme="1"/>
        <rFont val="Century Gothic"/>
        <family val="2"/>
      </rPr>
      <t>wahr</t>
    </r>
    <r>
      <rPr>
        <sz val="14"/>
        <color theme="1"/>
        <rFont val="Century Gothic"/>
        <family val="2"/>
      </rPr>
      <t xml:space="preserve"> / gewinnen</t>
    </r>
  </si>
  <si>
    <t>11
12</t>
  </si>
  <si>
    <t>Possessing things: I have 'the' (only) or 'a' (one of many)</t>
  </si>
  <si>
    <r>
      <rPr>
        <b/>
        <sz val="14"/>
        <color rgb="FFFF0000"/>
        <rFont val="Century Gothic"/>
        <family val="2"/>
      </rPr>
      <t>Talking about having</t>
    </r>
    <r>
      <rPr>
        <b/>
        <sz val="14"/>
        <color theme="1"/>
        <rFont val="Century Gothic"/>
        <family val="2"/>
      </rPr>
      <t xml:space="preserve">
Indefinite articles (singular) - Row 2 (accusative); 
HABEN  ich habe / du hast /  hat;</t>
    </r>
    <r>
      <rPr>
        <sz val="14"/>
        <color theme="1"/>
        <rFont val="Century Gothic"/>
        <family val="2"/>
      </rPr>
      <t xml:space="preserve">
indefinite articles (singular) Row 1 (nominative); 
SEIN / ich bin / du bist / ist</t>
    </r>
  </si>
  <si>
    <r>
      <t>hast [6]</t>
    </r>
    <r>
      <rPr>
        <b/>
        <sz val="14"/>
        <color rgb="FF7030A0"/>
        <rFont val="Century Gothic"/>
        <family val="2"/>
      </rPr>
      <t xml:space="preserve"> Beispiel </t>
    </r>
    <r>
      <rPr>
        <sz val="14"/>
        <color theme="1"/>
        <rFont val="Century Gothic"/>
        <family val="2"/>
      </rPr>
      <t xml:space="preserve">[94] Erste [95] </t>
    </r>
    <r>
      <rPr>
        <b/>
        <sz val="14"/>
        <color rgb="FF7030A0"/>
        <rFont val="Century Gothic"/>
        <family val="2"/>
      </rPr>
      <t>Frage</t>
    </r>
    <r>
      <rPr>
        <sz val="14"/>
        <color theme="1"/>
        <rFont val="Century Gothic"/>
        <family val="2"/>
      </rPr>
      <t xml:space="preserve"> [157] Frau</t>
    </r>
    <r>
      <rPr>
        <vertAlign val="superscript"/>
        <sz val="14"/>
        <color theme="1"/>
        <rFont val="Century Gothic"/>
        <family val="2"/>
      </rPr>
      <t>1</t>
    </r>
    <r>
      <rPr>
        <sz val="14"/>
        <color theme="1"/>
        <rFont val="Century Gothic"/>
        <family val="2"/>
      </rPr>
      <t xml:space="preserve"> [99] </t>
    </r>
    <r>
      <rPr>
        <b/>
        <sz val="14"/>
        <color rgb="FF7030A0"/>
        <rFont val="Century Gothic"/>
        <family val="2"/>
      </rPr>
      <t xml:space="preserve">Grund </t>
    </r>
    <r>
      <rPr>
        <sz val="14"/>
        <rFont val="Century Gothic"/>
        <family val="2"/>
      </rPr>
      <t>[</t>
    </r>
    <r>
      <rPr>
        <sz val="14"/>
        <color theme="1"/>
        <rFont val="Century Gothic"/>
        <family val="2"/>
      </rPr>
      <t xml:space="preserve">249] Hand [180] Herr [154] </t>
    </r>
    <r>
      <rPr>
        <b/>
        <sz val="14"/>
        <color rgb="FF7030A0"/>
        <rFont val="Century Gothic"/>
        <family val="2"/>
      </rPr>
      <t>Problem</t>
    </r>
    <r>
      <rPr>
        <sz val="14"/>
        <color theme="1"/>
        <rFont val="Century Gothic"/>
        <family val="2"/>
      </rPr>
      <t xml:space="preserve"> [210] Schule [359]  
</t>
    </r>
    <r>
      <rPr>
        <b/>
        <i/>
        <sz val="14"/>
        <color rgb="FF7030A0"/>
        <rFont val="Century Gothic"/>
        <family val="2"/>
      </rPr>
      <t>Wer hat einen Grund / eine Frage / ein Beispiel / ein Problem? Wer ist der/die/das Erste?</t>
    </r>
  </si>
  <si>
    <t>Recap 
a / e / ei / z / w</t>
  </si>
  <si>
    <t>13
14</t>
  </si>
  <si>
    <t>Asking and answering questions about having</t>
  </si>
  <si>
    <t>Conversation about favourite things</t>
  </si>
  <si>
    <r>
      <rPr>
        <sz val="14"/>
        <color theme="1"/>
        <rFont val="Century Gothic"/>
        <family val="2"/>
      </rPr>
      <t xml:space="preserve">
</t>
    </r>
    <r>
      <rPr>
        <b/>
        <sz val="14"/>
        <color rgb="FFFF0000"/>
        <rFont val="Century Gothic"/>
        <family val="2"/>
      </rPr>
      <t>Talking about having</t>
    </r>
    <r>
      <rPr>
        <b/>
        <sz val="14"/>
        <color theme="1"/>
        <rFont val="Century Gothic"/>
        <family val="2"/>
      </rPr>
      <t xml:space="preserve">
</t>
    </r>
    <r>
      <rPr>
        <sz val="12"/>
        <color theme="1"/>
        <rFont val="Century Gothic"/>
        <family val="2"/>
      </rPr>
      <t>HABEN</t>
    </r>
    <r>
      <rPr>
        <b/>
        <sz val="12"/>
        <color theme="1"/>
        <rFont val="Century Gothic"/>
        <family val="2"/>
      </rPr>
      <t xml:space="preserve"> /</t>
    </r>
    <r>
      <rPr>
        <sz val="12"/>
        <color theme="1"/>
        <rFont val="Century Gothic"/>
        <family val="2"/>
      </rPr>
      <t xml:space="preserve"> ich habe / du hast;</t>
    </r>
    <r>
      <rPr>
        <b/>
        <sz val="12"/>
        <color theme="1"/>
        <rFont val="Century Gothic"/>
        <family val="2"/>
      </rPr>
      <t xml:space="preserve"> VSO questions; 
negation with kein + nouns R2 (accusative); mein/meine/mein R1 (nominative)</t>
    </r>
  </si>
  <si>
    <r>
      <t xml:space="preserve">Band [&lt;5009] Buch [300] Film [505] Lehrerin [695] Lied [1733] Sänger [3029] Sängerin [3916] mein [51] leider [643] </t>
    </r>
    <r>
      <rPr>
        <b/>
        <sz val="14"/>
        <color rgb="FF7030A0"/>
        <rFont val="Century Gothic"/>
        <family val="2"/>
      </rPr>
      <t xml:space="preserve">Lieblings- </t>
    </r>
    <r>
      <rPr>
        <sz val="14"/>
        <color theme="1"/>
        <rFont val="Century Gothic"/>
        <family val="2"/>
      </rPr>
      <t xml:space="preserve">[n/a] </t>
    </r>
  </si>
  <si>
    <t>ie</t>
  </si>
  <si>
    <r>
      <rPr>
        <b/>
        <sz val="14"/>
        <color theme="1"/>
        <rFont val="Century Gothic"/>
        <family val="2"/>
      </rPr>
      <t>Liebe</t>
    </r>
    <r>
      <rPr>
        <sz val="14"/>
        <color theme="1"/>
        <rFont val="Century Gothic"/>
        <family val="2"/>
      </rPr>
      <t xml:space="preserve">
liegen / sie / Brief / tief / ziehen</t>
    </r>
  </si>
  <si>
    <t>15
16</t>
  </si>
  <si>
    <t>Who does what?
What someone else does in school</t>
  </si>
  <si>
    <t>Short spoken interaction about who does what at school</t>
  </si>
  <si>
    <r>
      <rPr>
        <b/>
        <sz val="14"/>
        <color rgb="FFFF0000"/>
        <rFont val="Century Gothic"/>
        <family val="2"/>
      </rPr>
      <t>Talking about doing</t>
    </r>
    <r>
      <rPr>
        <b/>
        <sz val="14"/>
        <color theme="1"/>
        <rFont val="Century Gothic"/>
        <family val="2"/>
      </rPr>
      <t xml:space="preserve">
</t>
    </r>
    <r>
      <rPr>
        <b/>
        <sz val="12"/>
        <color theme="1"/>
        <rFont val="Century Gothic"/>
        <family val="2"/>
      </rPr>
      <t>Present tense weak verbs: Long (infinitive) and short (3rd person singular) forms of several high-frequency weak verbs</t>
    </r>
  </si>
  <si>
    <r>
      <rPr>
        <b/>
        <sz val="14"/>
        <color rgb="FF7030A0"/>
        <rFont val="Century Gothic"/>
        <family val="2"/>
      </rPr>
      <t xml:space="preserve">lernen </t>
    </r>
    <r>
      <rPr>
        <sz val="14"/>
        <color theme="1"/>
        <rFont val="Century Gothic"/>
        <family val="2"/>
      </rPr>
      <t xml:space="preserve">[288] </t>
    </r>
    <r>
      <rPr>
        <b/>
        <sz val="14"/>
        <color rgb="FF7030A0"/>
        <rFont val="Century Gothic"/>
        <family val="2"/>
      </rPr>
      <t>machen</t>
    </r>
    <r>
      <rPr>
        <sz val="14"/>
        <color theme="1"/>
        <rFont val="Century Gothic"/>
        <family val="2"/>
      </rPr>
      <t xml:space="preserve"> [58] </t>
    </r>
    <r>
      <rPr>
        <b/>
        <sz val="14"/>
        <color rgb="FF7030A0"/>
        <rFont val="Century Gothic"/>
        <family val="2"/>
      </rPr>
      <t>reden</t>
    </r>
    <r>
      <rPr>
        <sz val="14"/>
        <color theme="1"/>
        <rFont val="Century Gothic"/>
        <family val="2"/>
      </rPr>
      <t xml:space="preserve"> [368] </t>
    </r>
    <r>
      <rPr>
        <b/>
        <sz val="14"/>
        <color rgb="FF7030A0"/>
        <rFont val="Century Gothic"/>
        <family val="2"/>
      </rPr>
      <t xml:space="preserve">schreiben </t>
    </r>
    <r>
      <rPr>
        <sz val="14"/>
        <color theme="1"/>
        <rFont val="Century Gothic"/>
        <family val="2"/>
      </rPr>
      <t>[184] spielen [205] wohnen [560]</t>
    </r>
    <r>
      <rPr>
        <b/>
        <sz val="14"/>
        <color rgb="FF7030A0"/>
        <rFont val="Century Gothic"/>
        <family val="2"/>
      </rPr>
      <t xml:space="preserve"> Aufgabe</t>
    </r>
    <r>
      <rPr>
        <sz val="14"/>
        <color theme="1"/>
        <rFont val="Century Gothic"/>
        <family val="2"/>
      </rPr>
      <t xml:space="preserve"> [256] Klassenzimmer [&gt;5009] Montag [794] Unterricht1 [1823] mit1 [13] </t>
    </r>
    <r>
      <rPr>
        <b/>
        <sz val="14"/>
        <color rgb="FF7030A0"/>
        <rFont val="Century Gothic"/>
        <family val="2"/>
      </rPr>
      <t>im Klassenzimmer</t>
    </r>
    <r>
      <rPr>
        <sz val="14"/>
        <color theme="1"/>
        <rFont val="Century Gothic"/>
        <family val="2"/>
      </rPr>
      <t xml:space="preserve"> [n/a] </t>
    </r>
    <r>
      <rPr>
        <b/>
        <sz val="14"/>
        <color rgb="FF7030A0"/>
        <rFont val="Century Gothic"/>
        <family val="2"/>
      </rPr>
      <t xml:space="preserve">im Unterricht </t>
    </r>
    <r>
      <rPr>
        <sz val="14"/>
        <color theme="1"/>
        <rFont val="Century Gothic"/>
        <family val="2"/>
      </rPr>
      <t xml:space="preserve">[n/a] </t>
    </r>
    <r>
      <rPr>
        <b/>
        <sz val="14"/>
        <color rgb="FF7030A0"/>
        <rFont val="Century Gothic"/>
        <family val="2"/>
      </rPr>
      <t xml:space="preserve">in der Schule </t>
    </r>
    <r>
      <rPr>
        <sz val="14"/>
        <color theme="1"/>
        <rFont val="Century Gothic"/>
        <family val="2"/>
      </rPr>
      <t xml:space="preserve">[n/a] </t>
    </r>
    <r>
      <rPr>
        <b/>
        <sz val="14"/>
        <color rgb="FF7030A0"/>
        <rFont val="Century Gothic"/>
        <family val="2"/>
      </rPr>
      <t xml:space="preserve">mit Freunden </t>
    </r>
    <r>
      <rPr>
        <sz val="14"/>
        <color theme="1"/>
        <rFont val="Century Gothic"/>
        <family val="2"/>
      </rPr>
      <t>[n/a]</t>
    </r>
  </si>
  <si>
    <t>Long and short 'o'</t>
  </si>
  <si>
    <r>
      <rPr>
        <b/>
        <sz val="14"/>
        <color theme="1"/>
        <rFont val="Century Gothic"/>
        <family val="2"/>
      </rPr>
      <t>Wo? / Kopf</t>
    </r>
    <r>
      <rPr>
        <sz val="14"/>
        <color theme="1"/>
        <rFont val="Century Gothic"/>
        <family val="2"/>
      </rPr>
      <t xml:space="preserve">
Montag / Million / holen / ohne / wohnen
wollen / Woche / kommen / offen / noch (toll)</t>
    </r>
  </si>
  <si>
    <t>17
18</t>
  </si>
  <si>
    <t xml:space="preserve"> What you do and what someone else does 
 in school and at home</t>
  </si>
  <si>
    <t>Short written text about activities at home</t>
  </si>
  <si>
    <r>
      <rPr>
        <b/>
        <sz val="14"/>
        <color rgb="FFFF0000"/>
        <rFont val="Century Gothic"/>
        <family val="2"/>
      </rPr>
      <t>Talking about doing</t>
    </r>
    <r>
      <rPr>
        <b/>
        <sz val="14"/>
        <color theme="1"/>
        <rFont val="Century Gothic"/>
        <family val="2"/>
      </rPr>
      <t xml:space="preserve">
</t>
    </r>
    <r>
      <rPr>
        <b/>
        <sz val="12"/>
        <color theme="1"/>
        <rFont val="Century Gothic"/>
        <family val="2"/>
      </rPr>
      <t xml:space="preserve">Present tense weak verbs: 1st person singular vs
3rd person singular; 
subject pronouns er/sie meaning 'he', 'she'; </t>
    </r>
  </si>
  <si>
    <r>
      <rPr>
        <b/>
        <sz val="14"/>
        <color rgb="FF7030A0"/>
        <rFont val="Century Gothic"/>
        <family val="2"/>
      </rPr>
      <t>arbeiten</t>
    </r>
    <r>
      <rPr>
        <sz val="14"/>
        <color theme="1"/>
        <rFont val="Century Gothic"/>
        <family val="2"/>
      </rPr>
      <t xml:space="preserve"> [234] kochen [1481] putzen [3586] sitzen [231] Auto [361] Boden [536] Garten [1158] </t>
    </r>
    <r>
      <rPr>
        <b/>
        <sz val="14"/>
        <color rgb="FF7030A0"/>
        <rFont val="Century Gothic"/>
        <family val="2"/>
      </rPr>
      <t>Liste</t>
    </r>
    <r>
      <rPr>
        <sz val="14"/>
        <color theme="1"/>
        <rFont val="Century Gothic"/>
        <family val="2"/>
      </rPr>
      <t xml:space="preserve"> [1792] Zimmer [665] nochmal [1984] </t>
    </r>
    <r>
      <rPr>
        <b/>
        <sz val="14"/>
        <color rgb="FF7030A0"/>
        <rFont val="Century Gothic"/>
        <family val="2"/>
      </rPr>
      <t xml:space="preserve">ich verstehe nicht </t>
    </r>
    <r>
      <rPr>
        <sz val="14"/>
        <rFont val="Century Gothic"/>
        <family val="2"/>
      </rPr>
      <t>[n/a] zu Hause [n/a]</t>
    </r>
    <r>
      <rPr>
        <b/>
        <sz val="14"/>
        <color rgb="FF7030A0"/>
        <rFont val="Century Gothic"/>
        <family val="2"/>
      </rPr>
      <t xml:space="preserve">
</t>
    </r>
    <r>
      <rPr>
        <b/>
        <i/>
        <sz val="14"/>
        <color rgb="FF7030A0"/>
        <rFont val="Century Gothic"/>
        <family val="2"/>
      </rPr>
      <t>Hausaufgaben [Haus+aufgabe]</t>
    </r>
    <r>
      <rPr>
        <sz val="14"/>
        <color theme="1"/>
        <rFont val="Century Gothic"/>
        <family val="2"/>
      </rPr>
      <t xml:space="preserve">
RECYCLES VERBS FROM 1.2.1</t>
    </r>
  </si>
  <si>
    <t>Long and short 'I'</t>
  </si>
  <si>
    <r>
      <rPr>
        <b/>
        <sz val="14"/>
        <color theme="1"/>
        <rFont val="Century Gothic"/>
        <family val="2"/>
      </rPr>
      <t>wir / finden</t>
    </r>
    <r>
      <rPr>
        <sz val="14"/>
        <color theme="1"/>
        <rFont val="Century Gothic"/>
        <family val="2"/>
      </rPr>
      <t xml:space="preserve">
Familie / Kirche / Linie / privat / ihr
mit / wissen / bitte / Hilfe / interessant</t>
    </r>
  </si>
  <si>
    <t>19
20</t>
  </si>
  <si>
    <t>Asking and answering questions about activities at home</t>
  </si>
  <si>
    <t>Wie oft machst du das? pairwork interaction about what you do at home and how often
Writing questions to ask a partner school</t>
  </si>
  <si>
    <r>
      <rPr>
        <b/>
        <sz val="14"/>
        <color rgb="FFFF0000"/>
        <rFont val="Century Gothic"/>
        <family val="2"/>
      </rPr>
      <t xml:space="preserve">Asking about doing
</t>
    </r>
    <r>
      <rPr>
        <b/>
        <sz val="14"/>
        <color theme="1"/>
        <rFont val="Century Gothic"/>
        <family val="2"/>
      </rPr>
      <t xml:space="preserve">Present tense weak verbs: 1st person singular vs 2nd person singular; 
</t>
    </r>
    <r>
      <rPr>
        <sz val="14"/>
        <color theme="1"/>
        <rFont val="Century Gothic"/>
        <family val="2"/>
      </rPr>
      <t xml:space="preserve">VSO questions plus question words wo, was, wer, wie; adverb position - verb + </t>
    </r>
    <r>
      <rPr>
        <i/>
        <sz val="14"/>
        <color theme="1"/>
        <rFont val="Century Gothic"/>
        <family val="2"/>
      </rPr>
      <t>nicht, oft, kaum, nie</t>
    </r>
  </si>
  <si>
    <r>
      <t xml:space="preserve">gehen [66] </t>
    </r>
    <r>
      <rPr>
        <b/>
        <sz val="14"/>
        <color rgb="FF7030A0"/>
        <rFont val="Century Gothic"/>
        <family val="2"/>
      </rPr>
      <t>hören</t>
    </r>
    <r>
      <rPr>
        <sz val="14"/>
        <color theme="1"/>
        <rFont val="Century Gothic"/>
        <family val="2"/>
      </rPr>
      <t xml:space="preserve"> [146] tanzen [1497] kaum [272] manchmal [382] nie [186]  oft [223] sehr [81] einmal die Woche [n/a] jeden Tag [n/a]
RECYCLES VERBS FROM 1.2.1 &amp; 1.2.2</t>
    </r>
  </si>
  <si>
    <t>ch</t>
  </si>
  <si>
    <r>
      <rPr>
        <b/>
        <sz val="14"/>
        <color theme="1"/>
        <rFont val="Century Gothic"/>
        <family val="2"/>
      </rPr>
      <t>ich / Buch</t>
    </r>
    <r>
      <rPr>
        <sz val="14"/>
        <color theme="1"/>
        <rFont val="Century Gothic"/>
        <family val="2"/>
      </rPr>
      <t xml:space="preserve">
nicht / Kirche / Licht / endlich / manchmal
acht / machen / nochmal / Nacht / Fach</t>
    </r>
  </si>
  <si>
    <t>21
22</t>
  </si>
  <si>
    <t>Who does what?
Manipulating infinitive verbs</t>
  </si>
  <si>
    <t>Conversation about a problem in class</t>
  </si>
  <si>
    <r>
      <rPr>
        <b/>
        <sz val="14"/>
        <color rgb="FFFF0000"/>
        <rFont val="Century Gothic"/>
        <family val="2"/>
      </rPr>
      <t>Asking about doing</t>
    </r>
    <r>
      <rPr>
        <sz val="14"/>
        <color theme="1"/>
        <rFont val="Century Gothic"/>
        <family val="2"/>
      </rPr>
      <t xml:space="preserve">
Present tense weak verbs: 1st, 2nd, 3rd persons singular </t>
    </r>
    <r>
      <rPr>
        <b/>
        <sz val="14"/>
        <color theme="1"/>
        <rFont val="Century Gothic"/>
        <family val="2"/>
      </rPr>
      <t>ZEIGEN / zeigt</t>
    </r>
    <r>
      <rPr>
        <sz val="14"/>
        <color theme="1"/>
        <rFont val="Century Gothic"/>
        <family val="2"/>
      </rPr>
      <t xml:space="preserve">
VSO questions plus question words wo, was, wer, wie;</t>
    </r>
  </si>
  <si>
    <r>
      <rPr>
        <b/>
        <sz val="14"/>
        <color rgb="FF7030A0"/>
        <rFont val="Century Gothic"/>
        <family val="2"/>
      </rPr>
      <t xml:space="preserve">lesen </t>
    </r>
    <r>
      <rPr>
        <sz val="14"/>
        <color theme="1"/>
        <rFont val="Century Gothic"/>
        <family val="2"/>
      </rPr>
      <t xml:space="preserve">[305] </t>
    </r>
    <r>
      <rPr>
        <b/>
        <sz val="14"/>
        <color rgb="FF7030A0"/>
        <rFont val="Century Gothic"/>
        <family val="2"/>
      </rPr>
      <t xml:space="preserve">sprechen </t>
    </r>
    <r>
      <rPr>
        <sz val="14"/>
        <color theme="1"/>
        <rFont val="Century Gothic"/>
        <family val="2"/>
      </rPr>
      <t xml:space="preserve">[161] </t>
    </r>
    <r>
      <rPr>
        <b/>
        <sz val="14"/>
        <color rgb="FF7030A0"/>
        <rFont val="Century Gothic"/>
        <family val="2"/>
      </rPr>
      <t xml:space="preserve">wiederholen </t>
    </r>
    <r>
      <rPr>
        <sz val="14"/>
        <color theme="1"/>
        <rFont val="Century Gothic"/>
        <family val="2"/>
      </rPr>
      <t>[988]</t>
    </r>
    <r>
      <rPr>
        <b/>
        <sz val="14"/>
        <color rgb="FF7030A0"/>
        <rFont val="Century Gothic"/>
        <family val="2"/>
      </rPr>
      <t xml:space="preserve"> zeigen </t>
    </r>
    <r>
      <rPr>
        <sz val="14"/>
        <color theme="1"/>
        <rFont val="Century Gothic"/>
        <family val="2"/>
      </rPr>
      <t>[136]</t>
    </r>
    <r>
      <rPr>
        <b/>
        <sz val="14"/>
        <color rgb="FF7030A0"/>
        <rFont val="Century Gothic"/>
        <family val="2"/>
      </rPr>
      <t xml:space="preserve"> zuhören </t>
    </r>
    <r>
      <rPr>
        <sz val="14"/>
        <color theme="1"/>
        <rFont val="Century Gothic"/>
        <family val="2"/>
      </rPr>
      <t xml:space="preserve">[1629] </t>
    </r>
    <r>
      <rPr>
        <b/>
        <sz val="14"/>
        <color rgb="FF7030A0"/>
        <rFont val="Century Gothic"/>
        <family val="2"/>
      </rPr>
      <t xml:space="preserve">Antwort </t>
    </r>
    <r>
      <rPr>
        <sz val="14"/>
        <color theme="1"/>
        <rFont val="Century Gothic"/>
        <family val="2"/>
      </rPr>
      <t>[522]</t>
    </r>
    <r>
      <rPr>
        <b/>
        <sz val="14"/>
        <color rgb="FF7030A0"/>
        <rFont val="Century Gothic"/>
        <family val="2"/>
      </rPr>
      <t xml:space="preserve"> freiwillig </t>
    </r>
    <r>
      <rPr>
        <sz val="14"/>
        <color theme="1"/>
        <rFont val="Century Gothic"/>
        <family val="2"/>
      </rPr>
      <t xml:space="preserve">[1652] 
</t>
    </r>
    <r>
      <rPr>
        <b/>
        <i/>
        <sz val="14"/>
        <color rgb="FF7030A0"/>
        <rFont val="Century Gothic"/>
        <family val="2"/>
      </rPr>
      <t>(Antworten) zeigen! Zuhören! Sprechen! Lesen! Schreiben! Wiederholen!</t>
    </r>
  </si>
  <si>
    <t>ch (repeat)</t>
  </si>
  <si>
    <t>23
24</t>
  </si>
  <si>
    <t>Narrating with nouns - using gender and words for 'the' correctly</t>
  </si>
  <si>
    <t>Person, place, colour or thing game
Penfriend letter</t>
  </si>
  <si>
    <t>kommen [62] stehen [85] Junge [548] Kopf [250] Körper [488] Mädchen [602] Mutter [218] Nacht [325] Tür [375] Vater [232] dunkel [706]</t>
  </si>
  <si>
    <t>u</t>
  </si>
  <si>
    <r>
      <rPr>
        <b/>
        <sz val="14"/>
        <color theme="1"/>
        <rFont val="Century Gothic"/>
        <family val="2"/>
      </rPr>
      <t>du / Punkt</t>
    </r>
    <r>
      <rPr>
        <sz val="14"/>
        <color theme="1"/>
        <rFont val="Century Gothic"/>
        <family val="2"/>
      </rPr>
      <t xml:space="preserve">
gut / tun / Schule / Minute / absolut
dunkel / Mutter / nutzen / Meinung / unten</t>
    </r>
  </si>
  <si>
    <t>25
26</t>
  </si>
  <si>
    <t>Understanding and pronouncing / singing two Christmas carols</t>
  </si>
  <si>
    <r>
      <t xml:space="preserve"> wünschen [630] Arzt [622] Platz</t>
    </r>
    <r>
      <rPr>
        <vertAlign val="superscript"/>
        <sz val="14"/>
        <color theme="1"/>
        <rFont val="Century Gothic"/>
        <family val="2"/>
      </rPr>
      <t xml:space="preserve">1 </t>
    </r>
    <r>
      <rPr>
        <sz val="14"/>
        <color theme="1"/>
        <rFont val="Century Gothic"/>
        <family val="2"/>
      </rPr>
      <t xml:space="preserve">[326] Spiel [328] Stück [511] Zug [675] grün [682] auch [18] es gibt [n/a] </t>
    </r>
    <r>
      <rPr>
        <b/>
        <sz val="14"/>
        <color rgb="FF7030A0"/>
        <rFont val="Century Gothic"/>
        <family val="2"/>
      </rPr>
      <t>wie viele?</t>
    </r>
    <r>
      <rPr>
        <sz val="14"/>
        <color theme="1"/>
        <rFont val="Century Gothic"/>
        <family val="2"/>
      </rPr>
      <t xml:space="preserve"> [n/a] 
RECYCLES MASCULINE NOUNS FROM 1.2.5</t>
    </r>
  </si>
  <si>
    <t>ü</t>
  </si>
  <si>
    <r>
      <rPr>
        <b/>
        <sz val="14"/>
        <color theme="1"/>
        <rFont val="Century Gothic"/>
        <family val="2"/>
      </rPr>
      <t>Tür / fünf</t>
    </r>
    <r>
      <rPr>
        <sz val="14"/>
        <color theme="1"/>
        <rFont val="Century Gothic"/>
        <family val="2"/>
      </rPr>
      <t xml:space="preserve">
früh / grün / über / Küche / fühlen
müssen / Stück / wünschen / Glück / Rücken</t>
    </r>
  </si>
  <si>
    <t>27
28</t>
  </si>
  <si>
    <t>Christmas
Talking about presents you wish for</t>
  </si>
  <si>
    <t>Writing a note to St.Nikolaus, Santa Claus or das Christkind</t>
  </si>
  <si>
    <r>
      <t xml:space="preserve">bekommen [212] sind [4] Familie [329] Hund [825] </t>
    </r>
    <r>
      <rPr>
        <b/>
        <sz val="14"/>
        <color rgb="FF7030A0"/>
        <rFont val="Century Gothic"/>
        <family val="2"/>
      </rPr>
      <t>Idee</t>
    </r>
    <r>
      <rPr>
        <sz val="14"/>
        <color theme="1"/>
        <rFont val="Century Gothic"/>
        <family val="2"/>
      </rPr>
      <t xml:space="preserve"> [451] Katze [2235] Kirche [892] Woche [219] früh [366] schön [188] </t>
    </r>
    <r>
      <rPr>
        <b/>
        <sz val="14"/>
        <color rgb="FF7030A0"/>
        <rFont val="Century Gothic"/>
        <family val="2"/>
      </rPr>
      <t>spät</t>
    </r>
    <r>
      <rPr>
        <sz val="14"/>
        <color theme="1"/>
        <rFont val="Century Gothic"/>
        <family val="2"/>
      </rPr>
      <t xml:space="preserve"> [169] </t>
    </r>
    <r>
      <rPr>
        <sz val="14"/>
        <rFont val="Century Gothic"/>
        <family val="2"/>
      </rPr>
      <t xml:space="preserve"> ich wünsche mir [n/a]</t>
    </r>
  </si>
  <si>
    <t>ä</t>
  </si>
  <si>
    <r>
      <rPr>
        <b/>
        <sz val="14"/>
        <color theme="1"/>
        <rFont val="Century Gothic"/>
        <family val="2"/>
      </rPr>
      <t>spät / lächeln</t>
    </r>
    <r>
      <rPr>
        <sz val="14"/>
        <color theme="1"/>
        <rFont val="Century Gothic"/>
        <family val="2"/>
      </rPr>
      <t xml:space="preserve">
erklären / ähnlich / wählen / Nähe / zählen
Mädchen / ändern / ständig / Hälfte / Verhältnis</t>
    </r>
  </si>
  <si>
    <t>29
30</t>
  </si>
  <si>
    <t>Christmas
Talking about what you and others have, and what it is like)</t>
  </si>
  <si>
    <r>
      <t>denken [128] er</t>
    </r>
    <r>
      <rPr>
        <vertAlign val="superscript"/>
        <sz val="14"/>
        <color theme="1"/>
        <rFont val="Century Gothic"/>
        <family val="2"/>
      </rPr>
      <t>2</t>
    </r>
    <r>
      <rPr>
        <sz val="14"/>
        <color theme="1"/>
        <rFont val="Century Gothic"/>
        <family val="2"/>
      </rPr>
      <t xml:space="preserve"> [15] es [12] sie</t>
    </r>
    <r>
      <rPr>
        <vertAlign val="superscript"/>
        <sz val="14"/>
        <color theme="1"/>
        <rFont val="Century Gothic"/>
        <family val="2"/>
      </rPr>
      <t>2</t>
    </r>
    <r>
      <rPr>
        <sz val="14"/>
        <color theme="1"/>
        <rFont val="Century Gothic"/>
        <family val="2"/>
      </rPr>
      <t xml:space="preserve"> [7] Fahrrad / Rad [2138] Geschenk [2595] Gutschein [&gt;5009] Handy [1693] Jacke [3287] hässlich [3542] toll [972] ganz [69] jetzt [72] ziemlich [605] in Ordnung [n/a]
</t>
    </r>
    <r>
      <rPr>
        <b/>
        <sz val="14"/>
        <color theme="1"/>
        <rFont val="Century Gothic"/>
        <family val="2"/>
      </rPr>
      <t xml:space="preserve">Present in lesson: </t>
    </r>
    <r>
      <rPr>
        <sz val="14"/>
        <color theme="1"/>
        <rFont val="Century Gothic"/>
        <family val="2"/>
      </rPr>
      <t xml:space="preserve">  iPad [&gt;5009]</t>
    </r>
  </si>
  <si>
    <t>ö</t>
  </si>
  <si>
    <r>
      <rPr>
        <b/>
        <sz val="14"/>
        <color theme="1"/>
        <rFont val="Century Gothic"/>
        <family val="2"/>
      </rPr>
      <t>schön / plötzlich</t>
    </r>
    <r>
      <rPr>
        <sz val="14"/>
        <color theme="1"/>
        <rFont val="Century Gothic"/>
        <family val="2"/>
      </rPr>
      <t xml:space="preserve">
mögen / möglich / Körper / Lösung / französisch / zwölf / öffnen / völlig / Bevölkerung / öffentlich</t>
    </r>
  </si>
  <si>
    <t>31
32</t>
  </si>
  <si>
    <t>Number: one or many?
Talking about more than one thing</t>
  </si>
  <si>
    <t xml:space="preserve">null [1680] eins [774] zwei [70] drei [106] vier [200] fünf [274] sechs [428] sieben [611] acht [645] neun [1053] zehn [312] elf [1507] zwölf [1080] </t>
  </si>
  <si>
    <t>äu</t>
  </si>
  <si>
    <r>
      <rPr>
        <b/>
        <sz val="14"/>
        <color theme="1"/>
        <rFont val="Century Gothic"/>
        <family val="2"/>
      </rPr>
      <t>Mäuse</t>
    </r>
    <r>
      <rPr>
        <sz val="14"/>
        <color theme="1"/>
        <rFont val="Century Gothic"/>
        <family val="2"/>
      </rPr>
      <t xml:space="preserve">
Häuser / häufig / Gebäude / träumen / Bäume (Träume)</t>
    </r>
  </si>
  <si>
    <t>33
34</t>
  </si>
  <si>
    <t xml:space="preserve">Do you like it...?
</t>
  </si>
  <si>
    <r>
      <t xml:space="preserve">mögen, mag, magst [168] ihn [92] sie [7] Deutsch [112] Fach [1731] Fremdsprache [3770] Kunst [554] Mathematik [1636] Naturwissenschaft [4425]
</t>
    </r>
    <r>
      <rPr>
        <b/>
        <sz val="14"/>
        <color theme="1"/>
        <rFont val="Century Gothic"/>
        <family val="2"/>
      </rPr>
      <t>Additional known vocabulary or cognates to recycle:</t>
    </r>
    <r>
      <rPr>
        <sz val="14"/>
        <color theme="1"/>
        <rFont val="Century Gothic"/>
        <family val="2"/>
      </rPr>
      <t xml:space="preserve">  
Sport [945] Englisch [662] Spanisch [&gt;5009] lernen [288] Lehrer [695] Lehrerin [695] nicht [11] sehr [81] </t>
    </r>
  </si>
  <si>
    <t>sch + sp</t>
  </si>
  <si>
    <r>
      <rPr>
        <b/>
        <sz val="14"/>
        <color theme="1"/>
        <rFont val="Century Gothic"/>
        <family val="2"/>
      </rPr>
      <t>schreiben</t>
    </r>
    <r>
      <rPr>
        <sz val="14"/>
        <color theme="1"/>
        <rFont val="Century Gothic"/>
        <family val="2"/>
      </rPr>
      <t xml:space="preserve">, schnell, falsch, Mensch, schwarz, zwischen
</t>
    </r>
    <r>
      <rPr>
        <b/>
        <sz val="14"/>
        <color theme="1"/>
        <rFont val="Century Gothic"/>
        <family val="2"/>
      </rPr>
      <t>spielen</t>
    </r>
    <r>
      <rPr>
        <sz val="14"/>
        <color theme="1"/>
        <rFont val="Century Gothic"/>
        <family val="2"/>
      </rPr>
      <t xml:space="preserve">, Sprache, sprechen, Spiel, Sport, Spaß
</t>
    </r>
  </si>
  <si>
    <t>35
36</t>
  </si>
  <si>
    <r>
      <t>finden [103] Essen</t>
    </r>
    <r>
      <rPr>
        <vertAlign val="superscript"/>
        <sz val="14"/>
        <color theme="1"/>
        <rFont val="Century Gothic"/>
        <family val="2"/>
      </rPr>
      <t>1</t>
    </r>
    <r>
      <rPr>
        <sz val="14"/>
        <color theme="1"/>
        <rFont val="Century Gothic"/>
        <family val="2"/>
      </rPr>
      <t xml:space="preserve"> [323] Uniform [3857] gesund [1275] langweilig [3019] lecker [&gt;5009] leicht [311] nett [1565] praktisch [840] schwierig [580] schlecht [327] streng [1375] wichtig [144] zu</t>
    </r>
    <r>
      <rPr>
        <vertAlign val="superscript"/>
        <sz val="14"/>
        <color theme="1"/>
        <rFont val="Century Gothic"/>
        <family val="2"/>
      </rPr>
      <t>1</t>
    </r>
    <r>
      <rPr>
        <sz val="14"/>
        <color theme="1"/>
        <rFont val="Century Gothic"/>
        <family val="2"/>
      </rPr>
      <t xml:space="preserve"> [21]  ein bisschen [n/a] 
</t>
    </r>
    <r>
      <rPr>
        <b/>
        <sz val="14"/>
        <color theme="1"/>
        <rFont val="Century Gothic"/>
        <family val="2"/>
      </rPr>
      <t>Additional known vocabulary or cognates to recycle:</t>
    </r>
    <r>
      <rPr>
        <sz val="14"/>
        <color theme="1"/>
        <rFont val="Century Gothic"/>
        <family val="2"/>
      </rPr>
      <t xml:space="preserve">
Schule [359] Lehrer [695] (plural) Unterricht [1823] schön [188] hässlich [3542]  toll [972] ganz [69] ziemlich [605] jetzt [72] interessant [810] gut [76] super [1772] total [1021] in Ordnung [n/a]</t>
    </r>
  </si>
  <si>
    <t>s(start/middle) like z 
+ ss/ß/final-s</t>
  </si>
  <si>
    <r>
      <rPr>
        <b/>
        <sz val="14"/>
        <color theme="1"/>
        <rFont val="Century Gothic"/>
        <family val="2"/>
      </rPr>
      <t>sollen</t>
    </r>
    <r>
      <rPr>
        <sz val="14"/>
        <color theme="1"/>
        <rFont val="Century Gothic"/>
        <family val="2"/>
      </rPr>
      <t xml:space="preserve">, Seite, Satz, langsam, reisen, Gesetz
</t>
    </r>
    <r>
      <rPr>
        <b/>
        <sz val="14"/>
        <color theme="1"/>
        <rFont val="Century Gothic"/>
        <family val="2"/>
      </rPr>
      <t>groß</t>
    </r>
    <r>
      <rPr>
        <sz val="14"/>
        <color theme="1"/>
        <rFont val="Century Gothic"/>
        <family val="2"/>
      </rPr>
      <t>, lassen, damals, ein bisschen, heißen, Fußball</t>
    </r>
  </si>
  <si>
    <t>37
38</t>
  </si>
  <si>
    <t>Talk about yourself, to and about someone else</t>
  </si>
  <si>
    <t>Present tense weak verbs: 1st, 2nd, 3rd persons singular</t>
  </si>
  <si>
    <r>
      <t>bleiben [113] brauchen [179] glauben [156] heißen [132] leben [98] liegen [107] reisen [933] verstehen [211] werden</t>
    </r>
    <r>
      <rPr>
        <vertAlign val="superscript"/>
        <sz val="14"/>
        <color theme="1"/>
        <rFont val="Century Gothic"/>
        <family val="2"/>
      </rPr>
      <t xml:space="preserve">1,  </t>
    </r>
    <r>
      <rPr>
        <sz val="14"/>
        <color theme="1"/>
        <rFont val="Century Gothic"/>
        <family val="2"/>
      </rPr>
      <t>wird</t>
    </r>
    <r>
      <rPr>
        <vertAlign val="superscript"/>
        <sz val="14"/>
        <color theme="1"/>
        <rFont val="Century Gothic"/>
        <family val="2"/>
      </rPr>
      <t>1</t>
    </r>
    <r>
      <rPr>
        <sz val="14"/>
        <color theme="1"/>
        <rFont val="Century Gothic"/>
        <family val="2"/>
      </rPr>
      <t xml:space="preserve"> [8] </t>
    </r>
    <r>
      <rPr>
        <sz val="14"/>
        <color theme="1"/>
        <rFont val="Calibri"/>
        <family val="2"/>
      </rPr>
      <t>Ö</t>
    </r>
    <r>
      <rPr>
        <sz val="14"/>
        <color theme="1"/>
        <rFont val="Century Gothic"/>
        <family val="2"/>
      </rPr>
      <t>sterreich [1511]  nach</t>
    </r>
    <r>
      <rPr>
        <vertAlign val="superscript"/>
        <sz val="14"/>
        <color theme="1"/>
        <rFont val="Century Gothic"/>
        <family val="2"/>
      </rPr>
      <t>1</t>
    </r>
    <r>
      <rPr>
        <sz val="14"/>
        <color theme="1"/>
        <rFont val="Century Gothic"/>
        <family val="2"/>
      </rPr>
      <t xml:space="preserve"> [34] nach Hause [n/a]  
</t>
    </r>
    <r>
      <rPr>
        <b/>
        <sz val="14"/>
        <color theme="1"/>
        <rFont val="Century Gothic"/>
        <family val="2"/>
      </rPr>
      <t xml:space="preserve">Additional known vocabulary or cognates to recycle:
</t>
    </r>
    <r>
      <rPr>
        <sz val="14"/>
        <color theme="1"/>
        <rFont val="Century Gothic"/>
        <family val="2"/>
      </rPr>
      <t>wohnen [560] schreiben [184] spielen [205] reden [368] lernen [288] machen [58]
in der Schule [208] im Klassenzimmer [n/a] im Unterricht [n/a] mit Freunden [n/a]</t>
    </r>
  </si>
  <si>
    <t>er' stressed and unstressed</t>
  </si>
  <si>
    <r>
      <rPr>
        <b/>
        <sz val="14"/>
        <color theme="1"/>
        <rFont val="Century Gothic"/>
        <family val="2"/>
      </rPr>
      <t>er</t>
    </r>
    <r>
      <rPr>
        <sz val="14"/>
        <color theme="1"/>
        <rFont val="Century Gothic"/>
        <family val="2"/>
      </rPr>
      <t xml:space="preserve">, Wer?, erst, lernen, Herz, schwer
</t>
    </r>
    <r>
      <rPr>
        <b/>
        <sz val="14"/>
        <color theme="1"/>
        <rFont val="Century Gothic"/>
        <family val="2"/>
      </rPr>
      <t>wieder</t>
    </r>
    <r>
      <rPr>
        <sz val="14"/>
        <color theme="1"/>
        <rFont val="Century Gothic"/>
        <family val="2"/>
      </rPr>
      <t>, aber, oder, hundert, anders, Eltern</t>
    </r>
  </si>
  <si>
    <t>Revision / Assessment week</t>
  </si>
  <si>
    <t>39
40</t>
  </si>
  <si>
    <t>Talking about what I do on my own and what we do together</t>
  </si>
  <si>
    <r>
      <t xml:space="preserve">schwimmen [1863] wir sind [4] beide [117] wir [26] Einzelkind [&gt;5009] Moschee [&gt;5009] Schlagzeug [&gt;5009] gemeinsam [295] türkisch [1531] immer [64] zusammen [553] Angst vor [n/a] 
</t>
    </r>
    <r>
      <rPr>
        <b/>
        <sz val="14"/>
        <color theme="1"/>
        <rFont val="Century Gothic"/>
        <family val="2"/>
      </rPr>
      <t xml:space="preserve">Additional known vocabulary or cognates to recycle:
</t>
    </r>
    <r>
      <rPr>
        <sz val="14"/>
        <color theme="1"/>
        <rFont val="Century Gothic"/>
        <family val="2"/>
      </rPr>
      <t>Vater [232] tanzen [1497]</t>
    </r>
  </si>
  <si>
    <t>v</t>
  </si>
  <si>
    <r>
      <rPr>
        <b/>
        <sz val="14"/>
        <color theme="1"/>
        <rFont val="Century Gothic"/>
        <family val="2"/>
      </rPr>
      <t>vor</t>
    </r>
    <r>
      <rPr>
        <sz val="14"/>
        <color theme="1"/>
        <rFont val="Century Gothic"/>
        <family val="2"/>
      </rPr>
      <t>, Vater, voll, vergessen, bevor, positiv</t>
    </r>
  </si>
  <si>
    <t>41
42</t>
  </si>
  <si>
    <t>Saying what I and others can / cannot do</t>
  </si>
  <si>
    <r>
      <t>benutzen [1119] essen [323] können, kann, kannst [23] sehen [79] tragen</t>
    </r>
    <r>
      <rPr>
        <vertAlign val="superscript"/>
        <sz val="14"/>
        <color theme="1"/>
        <rFont val="Century Gothic"/>
        <family val="2"/>
      </rPr>
      <t>1&amp;2</t>
    </r>
    <r>
      <rPr>
        <sz val="14"/>
        <color theme="1"/>
        <rFont val="Century Gothic"/>
        <family val="2"/>
      </rPr>
      <t xml:space="preserve"> [271] trinken [634] etwas</t>
    </r>
    <r>
      <rPr>
        <vertAlign val="superscript"/>
        <sz val="14"/>
        <color theme="1"/>
        <rFont val="Century Gothic"/>
        <family val="2"/>
      </rPr>
      <t xml:space="preserve"> </t>
    </r>
    <r>
      <rPr>
        <sz val="14"/>
        <color theme="1"/>
        <rFont val="Century Gothic"/>
        <family val="2"/>
      </rPr>
      <t xml:space="preserve">[100] Butterbrot [&gt;5009] Hose [2156] Hut [2763] Keks [4083] Leute [224] Obst [4980]   
</t>
    </r>
    <r>
      <rPr>
        <b/>
        <sz val="14"/>
        <color theme="1"/>
        <rFont val="Century Gothic"/>
        <family val="2"/>
      </rPr>
      <t>Additional known vocabulary or cognates to recycle:</t>
    </r>
    <r>
      <rPr>
        <sz val="14"/>
        <color theme="1"/>
        <rFont val="Century Gothic"/>
        <family val="2"/>
      </rPr>
      <t xml:space="preserve">
 hören [146] kochen [1481] lesen [305] machen [58] reden [368] spielen [205] nichts [109] Bücher [300] E-Bücher [&gt;5009] Computer [1252] Filme [505] Stück [511] Tischtennis [&gt;5009] Videos [1963] im Park [n/a]</t>
    </r>
  </si>
  <si>
    <t>au</t>
  </si>
  <si>
    <r>
      <rPr>
        <b/>
        <sz val="14"/>
        <color theme="1"/>
        <rFont val="Century Gothic"/>
        <family val="2"/>
      </rPr>
      <t>Haus</t>
    </r>
    <r>
      <rPr>
        <sz val="14"/>
        <color theme="1"/>
        <rFont val="Century Gothic"/>
        <family val="2"/>
      </rPr>
      <t xml:space="preserve">
ausgehen / auf / auch / glauben / genau</t>
    </r>
  </si>
  <si>
    <t>43
44</t>
  </si>
  <si>
    <t xml:space="preserve">Comparing lifestyles </t>
  </si>
  <si>
    <t>Present tense strong verbs: 1st vs 3rd person singular</t>
  </si>
  <si>
    <r>
      <t>fahren</t>
    </r>
    <r>
      <rPr>
        <vertAlign val="superscript"/>
        <sz val="14"/>
        <color theme="1"/>
        <rFont val="Century Gothic"/>
        <family val="2"/>
      </rPr>
      <t>1</t>
    </r>
    <r>
      <rPr>
        <sz val="14"/>
        <color theme="1"/>
        <rFont val="Century Gothic"/>
        <family val="2"/>
      </rPr>
      <t xml:space="preserve"> [215] geben [49] helfen [338] laufen [252] schlafen [679] vergessen [584] mir [63] Geld [235] Urlaub [1570] Zeitung [670] fast [202] 
</t>
    </r>
    <r>
      <rPr>
        <b/>
        <sz val="14"/>
        <color theme="1"/>
        <rFont val="Century Gothic"/>
        <family val="2"/>
      </rPr>
      <t>Additional known vocabulary or cognates to recycle:</t>
    </r>
    <r>
      <rPr>
        <sz val="14"/>
        <color theme="1"/>
        <rFont val="Century Gothic"/>
        <family val="2"/>
      </rPr>
      <t xml:space="preserve">
Hausaufgaben [&gt;5009] Heft [3862] Nacht [325] kaum [272] manchmal [382] nie [186] am Handy [n/a] einmal die Woche [n/a] jeden Tag [n/a] mit deiner Mutter [n/a] mit Freunden [n/a] (nicht) sehr oft [n/a] zu Hause [n/a]
 </t>
    </r>
  </si>
  <si>
    <t>r x 2</t>
  </si>
  <si>
    <r>
      <rPr>
        <b/>
        <sz val="14"/>
        <color theme="1"/>
        <rFont val="Century Gothic"/>
        <family val="2"/>
      </rPr>
      <t>reden / Uhr</t>
    </r>
    <r>
      <rPr>
        <sz val="14"/>
        <color theme="1"/>
        <rFont val="Century Gothic"/>
        <family val="2"/>
      </rPr>
      <t xml:space="preserve">
Regel / warum? / Reise / rot / Beruf
Markt / Kultur / Morgen / dort / Wort</t>
    </r>
  </si>
  <si>
    <t>45
46</t>
  </si>
  <si>
    <t>Asking and answering questions about out-of-school activities; saying what you do</t>
  </si>
  <si>
    <r>
      <t xml:space="preserve">Fahrrad/Rad fahren [n/a] Abend [342] Eis [1874] Fleisch [1790] Gemüse [3650] Nachmittag [1464] Wochenende [1243] heute [116] am Abend [n/a] am Nachmittag [n/a] am Wochenende [n/a] </t>
    </r>
    <r>
      <rPr>
        <b/>
        <sz val="14"/>
        <color theme="1"/>
        <rFont val="Century Gothic"/>
        <family val="2"/>
      </rPr>
      <t>mit wem?</t>
    </r>
    <r>
      <rPr>
        <sz val="14"/>
        <color theme="1"/>
        <rFont val="Century Gothic"/>
        <family val="2"/>
      </rPr>
      <t xml:space="preserve"> [n/a]
</t>
    </r>
    <r>
      <rPr>
        <b/>
        <sz val="14"/>
        <color theme="1"/>
        <rFont val="Century Gothic"/>
        <family val="2"/>
      </rPr>
      <t>Additional known vocabulary or cognates to recycle:</t>
    </r>
    <r>
      <rPr>
        <sz val="14"/>
        <color theme="1"/>
        <rFont val="Century Gothic"/>
        <family val="2"/>
      </rPr>
      <t xml:space="preserve">
sprechen [161] essen [323] tragen [271] lesen [305] sehen [79] Skateboard / Ski fahren [n/a] 
Cambridge [n/a] Deutsch [112] Hausaufgaben [&gt;5009] London [n/a]
Englisch [662] Pizza [&gt;5009] Rucksack [3180] nach [34] mit Freunden [n/a]
</t>
    </r>
  </si>
  <si>
    <t>eu</t>
  </si>
  <si>
    <r>
      <rPr>
        <b/>
        <sz val="14"/>
        <color theme="1"/>
        <rFont val="Century Gothic"/>
        <family val="2"/>
      </rPr>
      <t>Deutschland</t>
    </r>
    <r>
      <rPr>
        <sz val="14"/>
        <color theme="1"/>
        <rFont val="Century Gothic"/>
        <family val="2"/>
      </rPr>
      <t>, neu, heute, Leute, Freund, Euro</t>
    </r>
  </si>
  <si>
    <t>47
48</t>
  </si>
  <si>
    <r>
      <t>halten</t>
    </r>
    <r>
      <rPr>
        <vertAlign val="superscript"/>
        <sz val="14"/>
        <color theme="1"/>
        <rFont val="Century Gothic"/>
        <family val="2"/>
      </rPr>
      <t xml:space="preserve"> </t>
    </r>
    <r>
      <rPr>
        <sz val="14"/>
        <color theme="1"/>
        <rFont val="Century Gothic"/>
        <family val="2"/>
      </rPr>
      <t xml:space="preserve">[155] lassen [83] nehmen [142] danach [457] dann [41] deshalb [229] schließlich [351] spät(er) [169] zuerst [880]
</t>
    </r>
    <r>
      <rPr>
        <b/>
        <sz val="14"/>
        <color theme="1"/>
        <rFont val="Century Gothic"/>
        <family val="2"/>
      </rPr>
      <t xml:space="preserve">Additional known vocabulary or cognates to recycle:
</t>
    </r>
    <r>
      <rPr>
        <sz val="14"/>
        <color theme="1"/>
        <rFont val="Century Gothic"/>
        <family val="2"/>
      </rPr>
      <t>trinken [634] Leute [224] plötzlich [459] es gibt leider [n/a]</t>
    </r>
  </si>
  <si>
    <t>re-visit several SSC</t>
  </si>
  <si>
    <t>49
50</t>
  </si>
  <si>
    <t>What do you do when? What do others do and when?</t>
  </si>
  <si>
    <r>
      <t xml:space="preserve">Dienstag [1356] Mittwoch [1187] Donnerstag [1244] Freitag [981] Samstag [1112] Sonntag [804] </t>
    </r>
    <r>
      <rPr>
        <b/>
        <sz val="14"/>
        <color theme="1"/>
        <rFont val="Century Gothic"/>
        <family val="2"/>
      </rPr>
      <t>wann?</t>
    </r>
    <r>
      <rPr>
        <sz val="14"/>
        <color theme="1"/>
        <rFont val="Century Gothic"/>
        <family val="2"/>
      </rPr>
      <t xml:space="preserve"> [657] am Morgen [311] Morgen [621] im Orchester [2553] Orchester [4113] im Chor [3714] Chor [&gt;5009] Bibliothek [2366] Theater [1086] Verein [899]
</t>
    </r>
    <r>
      <rPr>
        <b/>
        <sz val="14"/>
        <color theme="1"/>
        <rFont val="Century Gothic"/>
        <family val="2"/>
      </rPr>
      <t>Additional known vocabulary or cognates to recycle:</t>
    </r>
    <r>
      <rPr>
        <sz val="14"/>
        <color theme="1"/>
        <rFont val="Century Gothic"/>
        <family val="2"/>
      </rPr>
      <t xml:space="preserve">
Montag [1044] tanzen [1497] </t>
    </r>
  </si>
  <si>
    <t>th</t>
  </si>
  <si>
    <r>
      <rPr>
        <b/>
        <sz val="14"/>
        <color theme="1"/>
        <rFont val="Century Gothic"/>
        <family val="2"/>
      </rPr>
      <t>Theater,</t>
    </r>
    <r>
      <rPr>
        <sz val="14"/>
        <color theme="1"/>
        <rFont val="Century Gothic"/>
        <family val="2"/>
      </rPr>
      <t xml:space="preserve"> Thema, Methode, Bibliothek, Apotheke, Theorie</t>
    </r>
  </si>
  <si>
    <t>51
52</t>
  </si>
  <si>
    <t>No new vocabulary</t>
  </si>
  <si>
    <t>A range of vocabulary revisited</t>
  </si>
  <si>
    <t>53
54</t>
  </si>
  <si>
    <t>Talking about movement into and location in places, using prepositions 'in' and 'auf'</t>
  </si>
  <si>
    <t>Prepositions 'in' and 'auf' + R2 [acc] + movement, R3 [dat] + location</t>
  </si>
  <si>
    <r>
      <t xml:space="preserve">fallen [332] springen [1431] Geschäft [765] Kino [2020] Konzert [2350] Markt [476] Museum [1078] Party [2809] Stadt [204] Straße [391] angenehm [2214] auf12 [16] in [3]
</t>
    </r>
    <r>
      <rPr>
        <b/>
        <sz val="14"/>
        <color theme="1"/>
        <rFont val="Century Gothic"/>
        <family val="2"/>
      </rPr>
      <t>Additional known vocabulary or cognates to recycle:</t>
    </r>
    <r>
      <rPr>
        <sz val="14"/>
        <color theme="1"/>
        <rFont val="Century Gothic"/>
        <family val="2"/>
      </rPr>
      <t xml:space="preserve">
 kommen [62] stehen [85] sitzen [231] Café [2492] Bibliothek [2366] Boden [536] Klassenzimmer [&gt;5009] Markt [476] Park [2141] Schule [359] Theater [1086] still [1301]</t>
    </r>
  </si>
  <si>
    <t>st</t>
  </si>
  <si>
    <r>
      <rPr>
        <b/>
        <sz val="14"/>
        <color theme="1"/>
        <rFont val="Century Gothic"/>
        <family val="2"/>
      </rPr>
      <t>stark</t>
    </r>
    <r>
      <rPr>
        <sz val="14"/>
        <color theme="1"/>
        <rFont val="Century Gothic"/>
        <family val="2"/>
      </rPr>
      <t>, stehen, Stadt, verstehen, bestimmt, Straße</t>
    </r>
  </si>
  <si>
    <t>55
56</t>
  </si>
  <si>
    <r>
      <t>Bruder [730] Eltern [404] Geschwister [3929] Kind [133] Schauspieler [1704] Schwester [974] dein [233] ihr</t>
    </r>
    <r>
      <rPr>
        <vertAlign val="superscript"/>
        <sz val="14"/>
        <color theme="1"/>
        <rFont val="Century Gothic"/>
        <family val="2"/>
      </rPr>
      <t>1</t>
    </r>
    <r>
      <rPr>
        <sz val="14"/>
        <color theme="1"/>
        <rFont val="Century Gothic"/>
        <family val="2"/>
      </rPr>
      <t>[27]  sein</t>
    </r>
    <r>
      <rPr>
        <vertAlign val="superscript"/>
        <sz val="14"/>
        <color theme="1"/>
        <rFont val="Century Gothic"/>
        <family val="2"/>
      </rPr>
      <t>2</t>
    </r>
    <r>
      <rPr>
        <sz val="14"/>
        <color theme="1"/>
        <rFont val="Century Gothic"/>
        <family val="2"/>
      </rPr>
      <t xml:space="preserve"> [30] über</t>
    </r>
    <r>
      <rPr>
        <vertAlign val="superscript"/>
        <sz val="14"/>
        <color theme="1"/>
        <rFont val="Century Gothic"/>
        <family val="2"/>
      </rPr>
      <t xml:space="preserve"> </t>
    </r>
    <r>
      <rPr>
        <sz val="14"/>
        <color theme="1"/>
        <rFont val="Century Gothic"/>
        <family val="2"/>
      </rPr>
      <t xml:space="preserve">[47] 
</t>
    </r>
    <r>
      <rPr>
        <b/>
        <sz val="14"/>
        <color theme="1"/>
        <rFont val="Century Gothic"/>
        <family val="2"/>
      </rPr>
      <t>Additional known vocabulary or cognates to recycle:</t>
    </r>
    <r>
      <rPr>
        <sz val="14"/>
        <color theme="1"/>
        <rFont val="Century Gothic"/>
        <family val="2"/>
      </rPr>
      <t xml:space="preserve">
heißen [132] sprechen [161] kein [46] (Fußball)spieler [822] Tischtennis [&gt;5009] 
Lieblings- [n/a] Buch [300] Film [505] Sänger, Sängerin [3029] Lied [1733] Band [&gt;5009] Hund [825] Katze [2235]
Ort [341] Sprache [421] Computerspiel [&gt;5009] Sport [945]</t>
    </r>
  </si>
  <si>
    <t>revisit - ie / ei</t>
  </si>
  <si>
    <t>57
58</t>
  </si>
  <si>
    <r>
      <rPr>
        <b/>
        <sz val="14"/>
        <color theme="1"/>
        <rFont val="Century Gothic"/>
        <family val="2"/>
      </rPr>
      <t>NO NEW VOCABULARY</t>
    </r>
    <r>
      <rPr>
        <sz val="14"/>
        <color theme="1"/>
        <rFont val="Century Gothic"/>
        <family val="2"/>
      </rPr>
      <t xml:space="preserve">
</t>
    </r>
    <r>
      <rPr>
        <b/>
        <sz val="14"/>
        <color theme="1"/>
        <rFont val="Century Gothic"/>
        <family val="2"/>
      </rPr>
      <t xml:space="preserve">Known vocabulary or cognates to recycle 
</t>
    </r>
    <r>
      <rPr>
        <sz val="14"/>
        <color theme="1"/>
        <rFont val="Century Gothic"/>
        <family val="2"/>
      </rPr>
      <t>wohnen schreiben spielen reden lernen mache arbeiten putzen kochen sitzen kommen stehen lächeln denken zeigen hören finden // sehen lesen fahren geben laufen helfen vergessen sprechen schlafen wissen // können müssen wollen mögen // in der Stadt, im Orchester, im Chor, in meinem Zimmer</t>
    </r>
  </si>
  <si>
    <t>d (final)</t>
  </si>
  <si>
    <r>
      <rPr>
        <b/>
        <sz val="14"/>
        <color theme="1"/>
        <rFont val="Century Gothic"/>
        <family val="2"/>
      </rPr>
      <t>und</t>
    </r>
    <r>
      <rPr>
        <sz val="14"/>
        <color theme="1"/>
        <rFont val="Century Gothic"/>
        <family val="2"/>
      </rPr>
      <t>, Land, Kind, Hand, Grund, rund</t>
    </r>
  </si>
  <si>
    <t>59
60</t>
  </si>
  <si>
    <r>
      <t>dauern [744] erreichen [309] fahren</t>
    </r>
    <r>
      <rPr>
        <vertAlign val="superscript"/>
        <sz val="14"/>
        <color theme="1"/>
        <rFont val="Century Gothic"/>
        <family val="2"/>
      </rPr>
      <t>2</t>
    </r>
    <r>
      <rPr>
        <sz val="14"/>
        <color theme="1"/>
        <rFont val="Century Gothic"/>
        <family val="2"/>
      </rPr>
      <t xml:space="preserve"> [2138] schaffen</t>
    </r>
    <r>
      <rPr>
        <vertAlign val="superscript"/>
        <sz val="14"/>
        <color theme="1"/>
        <rFont val="Century Gothic"/>
        <family val="2"/>
      </rPr>
      <t>1</t>
    </r>
    <r>
      <rPr>
        <sz val="14"/>
        <color theme="1"/>
        <rFont val="Century Gothic"/>
        <family val="2"/>
      </rPr>
      <t xml:space="preserve"> [285] suchen [293] viel, viele [56] das Land</t>
    </r>
    <r>
      <rPr>
        <vertAlign val="superscript"/>
        <sz val="14"/>
        <color theme="1"/>
        <rFont val="Century Gothic"/>
        <family val="2"/>
      </rPr>
      <t>1</t>
    </r>
    <r>
      <rPr>
        <sz val="14"/>
        <color theme="1"/>
        <rFont val="Century Gothic"/>
        <family val="2"/>
      </rPr>
      <t xml:space="preserve"> [134] Schottland [&gt;5009] Schweiz [763] Stunde</t>
    </r>
    <r>
      <rPr>
        <vertAlign val="superscript"/>
        <sz val="14"/>
        <color theme="1"/>
        <rFont val="Century Gothic"/>
        <family val="2"/>
      </rPr>
      <t>1</t>
    </r>
    <r>
      <rPr>
        <sz val="14"/>
        <color theme="1"/>
        <rFont val="Century Gothic"/>
        <family val="2"/>
      </rPr>
      <t xml:space="preserve"> [276] Wien [n/a] dort [134] normalerweise [2062]</t>
    </r>
  </si>
  <si>
    <t>ig (final)</t>
  </si>
  <si>
    <r>
      <rPr>
        <b/>
        <sz val="14"/>
        <color theme="1"/>
        <rFont val="Century Gothic"/>
        <family val="2"/>
      </rPr>
      <t>richtig</t>
    </r>
    <r>
      <rPr>
        <sz val="14"/>
        <color theme="1"/>
        <rFont val="Century Gothic"/>
        <family val="2"/>
      </rPr>
      <t>, fertig, wichtig, wenig, Schwierigkeit, notwendig</t>
    </r>
  </si>
  <si>
    <t>61
62</t>
  </si>
  <si>
    <t>Present tense - weak and strong, HABEN and SEIN (all persons except ihr); revisit present simple vs continuous, revisit question-forming</t>
  </si>
  <si>
    <t>Revisiting will be a mashup of all previously learnt vocabulary</t>
  </si>
  <si>
    <t>j</t>
  </si>
  <si>
    <r>
      <rPr>
        <b/>
        <sz val="14"/>
        <color theme="1"/>
        <rFont val="Century Gothic"/>
        <family val="2"/>
      </rPr>
      <t>ja</t>
    </r>
    <r>
      <rPr>
        <sz val="14"/>
        <color theme="1"/>
        <rFont val="Century Gothic"/>
        <family val="2"/>
      </rPr>
      <t>, Jahr, jetzt, jung, jemand, Junge</t>
    </r>
  </si>
  <si>
    <t>re-visit SSC</t>
  </si>
  <si>
    <t>63
64</t>
  </si>
  <si>
    <t>What people can/must/want to do to improve their lifestyle</t>
  </si>
  <si>
    <r>
      <t xml:space="preserve">dürfen, darf, darfst [143] müssen, muss, musst [43] wollen, will, willst [57] man [32] genug [498] glücklich [1070] krank [1321] ruhig [991] traurig [1752]
</t>
    </r>
    <r>
      <rPr>
        <b/>
        <sz val="14"/>
        <color theme="1"/>
        <rFont val="Century Gothic"/>
        <family val="2"/>
      </rPr>
      <t xml:space="preserve">
Additional known vocabulary or cognates to recycle:</t>
    </r>
    <r>
      <rPr>
        <sz val="14"/>
        <color theme="1"/>
        <rFont val="Century Gothic"/>
        <family val="2"/>
      </rPr>
      <t xml:space="preserve">
können [23] gesund [1275]</t>
    </r>
  </si>
  <si>
    <t>65
66</t>
  </si>
  <si>
    <r>
      <t>beginnen [251] erhalten [287] gewinnen [372]  legen [352] mischen [2160] werfen [718] ziehen</t>
    </r>
    <r>
      <rPr>
        <vertAlign val="superscript"/>
        <sz val="14"/>
        <color theme="1"/>
        <rFont val="Century Gothic"/>
        <family val="2"/>
      </rPr>
      <t>1</t>
    </r>
    <r>
      <rPr>
        <sz val="14"/>
        <color theme="1"/>
        <rFont val="Century Gothic"/>
        <family val="2"/>
      </rPr>
      <t xml:space="preserve"> [193] Mitte [711] Punkt</t>
    </r>
    <r>
      <rPr>
        <vertAlign val="superscript"/>
        <sz val="14"/>
        <color theme="1"/>
        <rFont val="Century Gothic"/>
        <family val="2"/>
      </rPr>
      <t xml:space="preserve">1 </t>
    </r>
    <r>
      <rPr>
        <sz val="14"/>
        <color theme="1"/>
        <rFont val="Century Gothic"/>
        <family val="2"/>
      </rPr>
      <t xml:space="preserve">[248] Ziel [320] jeder, jede, jedes [87]
</t>
    </r>
    <r>
      <rPr>
        <b/>
        <sz val="14"/>
        <color theme="1"/>
        <rFont val="Century Gothic"/>
        <family val="2"/>
      </rPr>
      <t xml:space="preserve">
Additional known vocabulary or cognates to recycle:</t>
    </r>
    <r>
      <rPr>
        <sz val="14"/>
        <color theme="1"/>
        <rFont val="Century Gothic"/>
        <family val="2"/>
      </rPr>
      <t xml:space="preserve">
bekommen [212] dürfen, darf [143] können [23] müssen, muss [43] nehmen [142] passen [696] rufen [530] vergessen [584] wollen, will [57] man [32] Farbe [1079] Karte [1474] Spieler [822] mitten [1412] auf [16]
</t>
    </r>
  </si>
  <si>
    <t>67
68</t>
  </si>
  <si>
    <t>Comparing what you and your family usually do with your summer plans</t>
  </si>
  <si>
    <r>
      <t xml:space="preserve">Dorf [959] Großstadt [204] Jahr [51] Jahre [51] Monat [303] Schwimmbad [&gt;5009] See [1317]  Strand [1966] nächste, nächstes, nächsten [235] nächste Woche [n/a] nächsten Monat [n/a] nächstes Jahr [n/a]
</t>
    </r>
    <r>
      <rPr>
        <b/>
        <sz val="14"/>
        <color theme="1"/>
        <rFont val="Century Gothic"/>
        <family val="2"/>
      </rPr>
      <t>Additional known vocabulary or cognates to recycle:</t>
    </r>
    <r>
      <rPr>
        <sz val="14"/>
        <color theme="1"/>
        <rFont val="Century Gothic"/>
        <family val="2"/>
      </rPr>
      <t xml:space="preserve">
Freizeitpark [&gt;5009] Meer [852] Wasserpark [&gt;5009]</t>
    </r>
  </si>
  <si>
    <t>69
70</t>
  </si>
  <si>
    <t>Talking about going to places</t>
  </si>
  <si>
    <r>
      <t>Bahnhof [2027] Fluss [1687] Karte</t>
    </r>
    <r>
      <rPr>
        <vertAlign val="superscript"/>
        <sz val="14"/>
        <color theme="1"/>
        <rFont val="Century Gothic"/>
        <family val="2"/>
      </rPr>
      <t>1</t>
    </r>
    <r>
      <rPr>
        <sz val="14"/>
        <color theme="1"/>
        <rFont val="Century Gothic"/>
        <family val="2"/>
      </rPr>
      <t xml:space="preserve"> [1474] an</t>
    </r>
    <r>
      <rPr>
        <vertAlign val="superscript"/>
        <sz val="14"/>
        <color theme="1"/>
        <rFont val="Century Gothic"/>
        <family val="2"/>
      </rPr>
      <t>1</t>
    </r>
    <r>
      <rPr>
        <sz val="14"/>
        <color theme="1"/>
        <rFont val="Century Gothic"/>
        <family val="2"/>
      </rPr>
      <t xml:space="preserve"> [19] zu2 [21] dreißig [2046] dreizehn [4772] einunddreißig [&gt;5009] sechzehn [4924] siebzehn [&gt;5009] zwanzig [1359] zweiundzwanzig [&gt;5009]
</t>
    </r>
    <r>
      <rPr>
        <b/>
        <sz val="14"/>
        <color theme="1"/>
        <rFont val="Century Gothic"/>
        <family val="2"/>
      </rPr>
      <t>Additional known vocabulary or cognates to recycle:</t>
    </r>
    <r>
      <rPr>
        <sz val="14"/>
        <color theme="1"/>
        <rFont val="Century Gothic"/>
        <family val="2"/>
      </rPr>
      <t xml:space="preserve">
Kunstgalerie [&gt;5009] Naturwissenschaftsmuseum [&gt;5009] Stadtbibliothek [&gt;5009] Stadttheater [&gt;5009] Wasserpark [&gt;5009]</t>
    </r>
  </si>
  <si>
    <t>71
72</t>
  </si>
  <si>
    <t>NOUNS mashup</t>
  </si>
  <si>
    <r>
      <t xml:space="preserve">GRAMMAR TRACKING - OVERVIEW
</t>
    </r>
    <r>
      <rPr>
        <b/>
        <sz val="12"/>
        <color theme="1"/>
        <rFont val="Century Gothic"/>
        <family val="2"/>
      </rPr>
      <t xml:space="preserve">Bold text=grammar feature taught for the first time 
</t>
    </r>
    <r>
      <rPr>
        <sz val="12"/>
        <color theme="1"/>
        <rFont val="Century Gothic"/>
        <family val="2"/>
      </rPr>
      <t xml:space="preserve">Normal text=grammar revisited (1st time)
</t>
    </r>
    <r>
      <rPr>
        <i/>
        <sz val="12"/>
        <color theme="1"/>
        <rFont val="Century Gothic"/>
        <family val="2"/>
      </rPr>
      <t xml:space="preserve">Italics=grammar revisited (2nd time and thereafter) 
NB: </t>
    </r>
    <r>
      <rPr>
        <b/>
        <i/>
        <sz val="12"/>
        <color theme="1"/>
        <rFont val="Century Gothic"/>
        <family val="2"/>
      </rPr>
      <t>R1</t>
    </r>
    <r>
      <rPr>
        <i/>
        <sz val="12"/>
        <color theme="1"/>
        <rFont val="Century Gothic"/>
        <family val="2"/>
      </rPr>
      <t xml:space="preserve"> = Row 1(nominative), </t>
    </r>
    <r>
      <rPr>
        <b/>
        <i/>
        <sz val="12"/>
        <color theme="1"/>
        <rFont val="Century Gothic"/>
        <family val="2"/>
      </rPr>
      <t>R2</t>
    </r>
    <r>
      <rPr>
        <i/>
        <sz val="12"/>
        <color theme="1"/>
        <rFont val="Century Gothic"/>
        <family val="2"/>
      </rPr>
      <t xml:space="preserve"> =Row 2 (accusative), </t>
    </r>
    <r>
      <rPr>
        <b/>
        <i/>
        <sz val="12"/>
        <color theme="1"/>
        <rFont val="Century Gothic"/>
        <family val="2"/>
      </rPr>
      <t>R3</t>
    </r>
    <r>
      <rPr>
        <i/>
        <sz val="12"/>
        <color theme="1"/>
        <rFont val="Century Gothic"/>
        <family val="2"/>
      </rPr>
      <t xml:space="preserve"> = Row 3(dative), 
</t>
    </r>
    <r>
      <rPr>
        <b/>
        <i/>
        <sz val="12"/>
        <color theme="1"/>
        <rFont val="Century Gothic"/>
        <family val="2"/>
      </rPr>
      <t>WO1</t>
    </r>
    <r>
      <rPr>
        <i/>
        <sz val="12"/>
        <color theme="1"/>
        <rFont val="Century Gothic"/>
        <family val="2"/>
      </rPr>
      <t xml:space="preserve"> = word order 1, </t>
    </r>
    <r>
      <rPr>
        <b/>
        <i/>
        <sz val="12"/>
        <color theme="1"/>
        <rFont val="Century Gothic"/>
        <family val="2"/>
      </rPr>
      <t>WO2</t>
    </r>
    <r>
      <rPr>
        <i/>
        <sz val="12"/>
        <color theme="1"/>
        <rFont val="Century Gothic"/>
        <family val="2"/>
      </rPr>
      <t xml:space="preserve"> = word order 2 (inversion), </t>
    </r>
    <r>
      <rPr>
        <b/>
        <i/>
        <sz val="12"/>
        <color theme="1"/>
        <rFont val="Century Gothic"/>
        <family val="2"/>
      </rPr>
      <t>WO3</t>
    </r>
    <r>
      <rPr>
        <i/>
        <sz val="12"/>
        <color theme="1"/>
        <rFont val="Century Gothic"/>
        <family val="2"/>
      </rPr>
      <t xml:space="preserve"> = word order 3 (verb to end)</t>
    </r>
  </si>
  <si>
    <t>Verb tense</t>
  </si>
  <si>
    <t>Learning purpose / context</t>
  </si>
  <si>
    <r>
      <rPr>
        <sz val="12"/>
        <color rgb="FF464646"/>
        <rFont val="Century Gothic"/>
        <family val="2"/>
      </rPr>
      <t xml:space="preserve">
This work is licensed under a </t>
    </r>
    <r>
      <rPr>
        <sz val="12"/>
        <color rgb="FF049CCF"/>
        <rFont val="Century Gothic"/>
        <family val="2"/>
      </rPr>
      <t>Creative Commons Attribution-NonCommercial-ShareAlike 4.0 International License</t>
    </r>
    <r>
      <rPr>
        <sz val="12"/>
        <color rgb="FF464646"/>
        <rFont val="Century Gothic"/>
        <family val="2"/>
      </rPr>
      <t>.</t>
    </r>
  </si>
  <si>
    <t>Wk 1</t>
  </si>
  <si>
    <t xml:space="preserve">Definite articles (singular) der, die, das - R1 (nominative); SEIN / ist; capital letters for nouns </t>
  </si>
  <si>
    <t>PRESENT</t>
  </si>
  <si>
    <t>University of York</t>
  </si>
  <si>
    <t>Wk 2</t>
  </si>
  <si>
    <t>Definite articles (singular) der, die, das</t>
  </si>
  <si>
    <t>The National Centre for Excellence for Language Pedagogy</t>
  </si>
  <si>
    <t>Wk 3</t>
  </si>
  <si>
    <r>
      <t xml:space="preserve">Indefinite articles (singular) ein, eine, ein - R1 (nominative); SEIN / ich bin / </t>
    </r>
    <r>
      <rPr>
        <sz val="12"/>
        <color theme="1"/>
        <rFont val="Century Gothic"/>
        <family val="2"/>
      </rPr>
      <t xml:space="preserve">ist; </t>
    </r>
  </si>
  <si>
    <t>Wk 4</t>
  </si>
  <si>
    <r>
      <rPr>
        <b/>
        <sz val="12"/>
        <color theme="1"/>
        <rFont val="Century Gothic"/>
        <family val="2"/>
      </rPr>
      <t xml:space="preserve">Negation: nicht + adjective; kein + nouns R1 (nominative); </t>
    </r>
    <r>
      <rPr>
        <sz val="12"/>
        <color theme="1"/>
        <rFont val="Century Gothic"/>
        <family val="2"/>
      </rPr>
      <t xml:space="preserve">SEIN - ich bin / </t>
    </r>
    <r>
      <rPr>
        <b/>
        <sz val="12"/>
        <color theme="1"/>
        <rFont val="Century Gothic"/>
        <family val="2"/>
      </rPr>
      <t xml:space="preserve">du bist; </t>
    </r>
    <r>
      <rPr>
        <sz val="12"/>
        <color theme="1"/>
        <rFont val="Century Gothic"/>
        <family val="2"/>
      </rPr>
      <t xml:space="preserve">WISSEN / weiß, </t>
    </r>
    <r>
      <rPr>
        <b/>
        <sz val="12"/>
        <rFont val="Century Gothic"/>
        <family val="2"/>
      </rPr>
      <t>Alphabet</t>
    </r>
  </si>
  <si>
    <t>Wk 5</t>
  </si>
  <si>
    <r>
      <t xml:space="preserve">Definite articles (singular) - R2 (accusative); </t>
    </r>
    <r>
      <rPr>
        <sz val="12"/>
        <color theme="1"/>
        <rFont val="Century Gothic"/>
        <family val="2"/>
      </rPr>
      <t xml:space="preserve">definite articles (singular) Row 1 (nominative) </t>
    </r>
  </si>
  <si>
    <t>Possessing things:
Who has what?</t>
  </si>
  <si>
    <t>Wk 6</t>
  </si>
  <si>
    <r>
      <t>Indefinite articles (singular) - R2 (accusative); HABEN / ich habe / du hast / er/sie/es hat;</t>
    </r>
    <r>
      <rPr>
        <sz val="12"/>
        <color theme="1"/>
        <rFont val="Century Gothic"/>
        <family val="2"/>
      </rPr>
      <t xml:space="preserve"> indefinite articles (singular) Row 1 (nominative); SEIN / ich bin / du bist / ist</t>
    </r>
  </si>
  <si>
    <t>Wk 7</t>
  </si>
  <si>
    <r>
      <t xml:space="preserve">Present tense weak verbs: 1st person singular vs </t>
    </r>
    <r>
      <rPr>
        <sz val="12"/>
        <color rgb="FF00B050"/>
        <rFont val="Century Gothic"/>
        <family val="1"/>
      </rPr>
      <t>3rd person singular;</t>
    </r>
    <r>
      <rPr>
        <b/>
        <sz val="12"/>
        <color theme="1"/>
        <rFont val="Century Gothic"/>
        <family val="2"/>
      </rPr>
      <t xml:space="preserve"> </t>
    </r>
    <r>
      <rPr>
        <i/>
        <sz val="12"/>
        <color theme="1"/>
        <rFont val="Century Gothic"/>
        <family val="2"/>
      </rPr>
      <t>subject pronouns er/sie meaning 'he', 'she</t>
    </r>
    <r>
      <rPr>
        <b/>
        <sz val="12"/>
        <color theme="1"/>
        <rFont val="Century Gothic"/>
        <family val="2"/>
      </rPr>
      <t>'</t>
    </r>
  </si>
  <si>
    <t>Present tense: long (infinitive) and short (3rd person singular) forms of several high-frequency weak verbs; subject pronouns er/sie meaning 'he', 'she',</t>
  </si>
  <si>
    <t>Present tense weak verbs: 1st person singular vs 2nd person singular; VSO questions plus question words wo, was, wer, wie; negation - nicht + verbs</t>
  </si>
  <si>
    <t>Definite articles - singular</t>
  </si>
  <si>
    <r>
      <t xml:space="preserve">Plurals - der/das - </t>
    </r>
    <r>
      <rPr>
        <b/>
        <i/>
        <sz val="12"/>
        <color theme="1"/>
        <rFont val="Century Gothic"/>
        <family val="2"/>
      </rPr>
      <t xml:space="preserve">Rule 1] </t>
    </r>
    <r>
      <rPr>
        <b/>
        <sz val="12"/>
        <color theme="1"/>
        <rFont val="Century Gothic"/>
        <family val="2"/>
      </rPr>
      <t xml:space="preserve">umlaut + e, </t>
    </r>
    <r>
      <rPr>
        <b/>
        <i/>
        <sz val="12"/>
        <color theme="1"/>
        <rFont val="Century Gothic"/>
        <family val="2"/>
      </rPr>
      <t xml:space="preserve">Rule 2] </t>
    </r>
    <r>
      <rPr>
        <b/>
        <sz val="12"/>
        <color theme="1"/>
        <rFont val="Century Gothic"/>
        <family val="2"/>
      </rPr>
      <t>-el/-en/-er NO CHANGE, plural article = 'die'</t>
    </r>
    <r>
      <rPr>
        <b/>
        <sz val="12"/>
        <color rgb="FFF66400"/>
        <rFont val="Century Gothic"/>
        <family val="2"/>
      </rPr>
      <t xml:space="preserve"> [Text: O Tannenbaum]</t>
    </r>
  </si>
  <si>
    <t>Christmas
Number: is there one or are there many?</t>
  </si>
  <si>
    <r>
      <rPr>
        <i/>
        <sz val="12"/>
        <color theme="1"/>
        <rFont val="Century Gothic"/>
        <family val="2"/>
      </rPr>
      <t xml:space="preserve">SEIN </t>
    </r>
    <r>
      <rPr>
        <b/>
        <i/>
        <sz val="12"/>
        <color theme="1"/>
        <rFont val="Century Gothic"/>
        <family val="2"/>
      </rPr>
      <t xml:space="preserve">/ </t>
    </r>
    <r>
      <rPr>
        <i/>
        <sz val="12"/>
        <color theme="1"/>
        <rFont val="Century Gothic"/>
        <family val="2"/>
      </rPr>
      <t>ist</t>
    </r>
    <r>
      <rPr>
        <b/>
        <sz val="12"/>
        <color theme="1"/>
        <rFont val="Century Gothic"/>
        <family val="2"/>
      </rPr>
      <t xml:space="preserve"> / sind; pronoun 'sie' = they; plurals - die --&gt; +(e)n, </t>
    </r>
    <r>
      <rPr>
        <sz val="12"/>
        <color theme="1"/>
        <rFont val="Century Gothic"/>
        <family val="2"/>
      </rPr>
      <t xml:space="preserve">plural article = 'die', plurals - der - umlaut + e, -el/-en/-er NO CHANGE </t>
    </r>
  </si>
  <si>
    <r>
      <t xml:space="preserve">Subject pronouns er/sie/es meaning 'it', and sie meaning 'they'; </t>
    </r>
    <r>
      <rPr>
        <sz val="12"/>
        <color theme="1"/>
        <rFont val="Century Gothic"/>
        <family val="2"/>
      </rPr>
      <t>indefinite articles - Row 2, SEIN / ist / sind; HABEN / habe / hat</t>
    </r>
  </si>
  <si>
    <t>Talking about what you and others have, and what it is like</t>
  </si>
  <si>
    <r>
      <t xml:space="preserve">Plurals (3 rules learnt so far); </t>
    </r>
    <r>
      <rPr>
        <b/>
        <sz val="12"/>
        <color theme="1"/>
        <rFont val="Century Gothic"/>
        <family val="2"/>
      </rPr>
      <t>Numbers 1-12; Es gibt</t>
    </r>
    <r>
      <rPr>
        <b/>
        <sz val="12"/>
        <color rgb="FFF66400"/>
        <rFont val="Century Gothic"/>
        <family val="2"/>
      </rPr>
      <t xml:space="preserve"> [Text: Das Hexen-Einmaleins - Goethe]</t>
    </r>
  </si>
  <si>
    <r>
      <t xml:space="preserve">Object pronouns (singular) ihn, sie, es, and sie meaning 'them'; MÖGEN / ich mag / du magst / er/sie/es mag </t>
    </r>
    <r>
      <rPr>
        <b/>
        <sz val="12"/>
        <color rgb="FFF66400"/>
        <rFont val="Century Gothic"/>
        <family val="2"/>
      </rPr>
      <t>[Text: Popmusik]</t>
    </r>
  </si>
  <si>
    <r>
      <t>FINDEN / finde / find</t>
    </r>
    <r>
      <rPr>
        <b/>
        <sz val="12"/>
        <color rgb="FFFF0000"/>
        <rFont val="Century Gothic"/>
        <family val="2"/>
      </rPr>
      <t>e</t>
    </r>
    <r>
      <rPr>
        <b/>
        <sz val="12"/>
        <color theme="1"/>
        <rFont val="Century Gothic"/>
        <family val="2"/>
      </rPr>
      <t>st / find</t>
    </r>
    <r>
      <rPr>
        <b/>
        <sz val="12"/>
        <color rgb="FFFF0000"/>
        <rFont val="Century Gothic"/>
        <family val="2"/>
      </rPr>
      <t>e</t>
    </r>
    <r>
      <rPr>
        <b/>
        <sz val="12"/>
        <color theme="1"/>
        <rFont val="Century Gothic"/>
        <family val="2"/>
      </rPr>
      <t xml:space="preserve">t ; </t>
    </r>
    <r>
      <rPr>
        <sz val="12"/>
        <color theme="1"/>
        <rFont val="Century Gothic"/>
        <family val="2"/>
      </rPr>
      <t>object pronouns (singular) ihn, sie, es, and sie meaning 'them',</t>
    </r>
    <r>
      <rPr>
        <b/>
        <sz val="12"/>
        <color rgb="FF00B050"/>
        <rFont val="Century Gothic"/>
        <family val="1"/>
      </rPr>
      <t xml:space="preserve"> ihn, sie, es, sie (plural)</t>
    </r>
  </si>
  <si>
    <t>How do you find it / them? (What do you think of…?)
Asking for and providing views on school life</t>
  </si>
  <si>
    <r>
      <rPr>
        <sz val="12"/>
        <color theme="1"/>
        <rFont val="Century Gothic"/>
        <family val="2"/>
      </rPr>
      <t>Present tense - weak verbs - 1st person singular vs</t>
    </r>
    <r>
      <rPr>
        <b/>
        <sz val="12"/>
        <color theme="1"/>
        <rFont val="Century Gothic"/>
        <family val="2"/>
      </rPr>
      <t xml:space="preserve"> 1st person plural (plus HABEN / SEIN)</t>
    </r>
  </si>
  <si>
    <r>
      <t xml:space="preserve">Modal verb können: ich kann, du kannst, er/sie kann; 2-verb rule; </t>
    </r>
    <r>
      <rPr>
        <sz val="12"/>
        <color theme="1"/>
        <rFont val="Century Gothic"/>
        <family val="2"/>
      </rPr>
      <t>negation - kein</t>
    </r>
    <r>
      <rPr>
        <b/>
        <sz val="12"/>
        <color theme="1"/>
        <rFont val="Century Gothic"/>
        <family val="2"/>
      </rPr>
      <t xml:space="preserve"> with plurals) vs nicht</t>
    </r>
    <r>
      <rPr>
        <b/>
        <sz val="12"/>
        <color rgb="FFF66400"/>
        <rFont val="Century Gothic"/>
        <family val="2"/>
      </rPr>
      <t xml:space="preserve"> [TEXT: Ein Mann ohne Kopf]</t>
    </r>
  </si>
  <si>
    <r>
      <rPr>
        <sz val="12"/>
        <color rgb="FF00B050"/>
        <rFont val="Century Gothic"/>
        <family val="1"/>
      </rPr>
      <t xml:space="preserve">Present tense strong verbs: 1st vs </t>
    </r>
    <r>
      <rPr>
        <b/>
        <sz val="12"/>
        <color theme="1"/>
        <rFont val="Century Gothic"/>
        <family val="2"/>
      </rPr>
      <t>2nd person singular</t>
    </r>
  </si>
  <si>
    <t>Asking and answering questions about out-of-school activities; saying what you prefer to do</t>
  </si>
  <si>
    <r>
      <rPr>
        <sz val="12"/>
        <color theme="1"/>
        <rFont val="Century Gothic"/>
        <family val="2"/>
      </rPr>
      <t xml:space="preserve">Present tense weak and strong verbs: 3rd person singular vs </t>
    </r>
    <r>
      <rPr>
        <b/>
        <sz val="12"/>
        <color theme="1"/>
        <rFont val="Century Gothic"/>
        <family val="2"/>
      </rPr>
      <t>3rd person plural</t>
    </r>
    <r>
      <rPr>
        <sz val="12"/>
        <color theme="1"/>
        <rFont val="Century Gothic"/>
        <family val="2"/>
      </rPr>
      <t xml:space="preserve"> (sie = she, sie = they) plus </t>
    </r>
    <r>
      <rPr>
        <b/>
        <sz val="12"/>
        <color theme="1"/>
        <rFont val="Century Gothic"/>
        <family val="2"/>
      </rPr>
      <t>HABEN</t>
    </r>
    <r>
      <rPr>
        <sz val="12"/>
        <color theme="1"/>
        <rFont val="Century Gothic"/>
        <family val="2"/>
      </rPr>
      <t xml:space="preserve"> / SEIN; WO2</t>
    </r>
  </si>
  <si>
    <t>What is she doing? What are they doing? Narrating other people's actions</t>
  </si>
  <si>
    <t>Word Order 2 in statements, with adverbs of time</t>
  </si>
  <si>
    <t>Talking about when you or others do things</t>
  </si>
  <si>
    <r>
      <rPr>
        <sz val="12"/>
        <color theme="1"/>
        <rFont val="Century Gothic"/>
        <family val="2"/>
      </rPr>
      <t>Word Order 2; VSO questions with</t>
    </r>
    <r>
      <rPr>
        <b/>
        <sz val="12"/>
        <color theme="1"/>
        <rFont val="Century Gothic"/>
        <family val="2"/>
      </rPr>
      <t xml:space="preserve"> wann?, </t>
    </r>
    <r>
      <rPr>
        <b/>
        <sz val="12"/>
        <color rgb="FF00B050"/>
        <rFont val="Century Gothic"/>
        <family val="1"/>
      </rPr>
      <t>adverbial time phrases</t>
    </r>
  </si>
  <si>
    <r>
      <t xml:space="preserve">Possessive adjectives: </t>
    </r>
    <r>
      <rPr>
        <sz val="12"/>
        <rFont val="Century Gothic"/>
        <family val="2"/>
      </rPr>
      <t>mein</t>
    </r>
    <r>
      <rPr>
        <b/>
        <sz val="12"/>
        <rFont val="Century Gothic"/>
        <family val="2"/>
      </rPr>
      <t xml:space="preserve"> / dein / sein / ihr (R1); </t>
    </r>
    <r>
      <rPr>
        <sz val="12"/>
        <rFont val="Century Gothic"/>
        <family val="2"/>
      </rPr>
      <t>negation - kein; question words; question-forming</t>
    </r>
  </si>
  <si>
    <t>Showing interest in someone else's family: asking and answering questions</t>
  </si>
  <si>
    <t>possessives mein / dein / sein / ihr contiued, WO2 with time expressions, present tense weak verbs: 1st  and 3rd person singular and plural</t>
  </si>
  <si>
    <t>A day in my life - Ein Tag in meinem Leben (opportunity for extended text work)</t>
  </si>
  <si>
    <r>
      <rPr>
        <sz val="12"/>
        <color theme="1"/>
        <rFont val="Century Gothic"/>
        <family val="2"/>
      </rPr>
      <t>Word Order 2:</t>
    </r>
    <r>
      <rPr>
        <b/>
        <sz val="12"/>
        <color theme="1"/>
        <rFont val="Century Gothic"/>
        <family val="2"/>
      </rPr>
      <t xml:space="preserve"> with expressions of location; viel/viele; </t>
    </r>
    <r>
      <rPr>
        <sz val="12"/>
        <color theme="1"/>
        <rFont val="Century Gothic"/>
        <family val="2"/>
      </rPr>
      <t>es gibt and numbers 1-12;</t>
    </r>
    <r>
      <rPr>
        <b/>
        <sz val="12"/>
        <color theme="1"/>
        <rFont val="Century Gothic"/>
        <family val="2"/>
      </rPr>
      <t xml:space="preserve"> </t>
    </r>
    <r>
      <rPr>
        <sz val="12"/>
        <color theme="1"/>
        <rFont val="Century Gothic"/>
        <family val="2"/>
      </rPr>
      <t>more practice with in/auf+ R3 [dat] + location</t>
    </r>
  </si>
  <si>
    <t>Saying what there is in different places (focus on German-speaking countries)</t>
  </si>
  <si>
    <t>What happens generally and what is happening now</t>
  </si>
  <si>
    <r>
      <t xml:space="preserve">Modal verbs - müssen / dürfen / wollen; </t>
    </r>
    <r>
      <rPr>
        <sz val="12"/>
        <color theme="1"/>
        <rFont val="Century Gothic"/>
        <family val="2"/>
      </rPr>
      <t>2nd verb rule;</t>
    </r>
    <r>
      <rPr>
        <b/>
        <sz val="12"/>
        <color theme="1"/>
        <rFont val="Century Gothic"/>
        <family val="2"/>
      </rPr>
      <t xml:space="preserve"> </t>
    </r>
    <r>
      <rPr>
        <b/>
        <i/>
        <sz val="12"/>
        <color theme="1"/>
        <rFont val="Century Gothic"/>
        <family val="2"/>
      </rPr>
      <t>man</t>
    </r>
  </si>
  <si>
    <r>
      <t xml:space="preserve">Modal verbs cont'd, </t>
    </r>
    <r>
      <rPr>
        <b/>
        <sz val="12"/>
        <color theme="1"/>
        <rFont val="Century Gothic"/>
        <family val="1"/>
      </rPr>
      <t>jede, jedes, jeder</t>
    </r>
  </si>
  <si>
    <t xml:space="preserve">How do you play that? Explaining the rules of a game </t>
  </si>
  <si>
    <r>
      <t xml:space="preserve">Future vs Present meaning using present tense; 1st person singular and plural; time adverbials plus R2 - nächsten Monat / nächste Woche /nächstes Jahr; nach (to for countries/cities); </t>
    </r>
    <r>
      <rPr>
        <i/>
        <sz val="12"/>
        <color theme="1"/>
        <rFont val="Century Gothic"/>
        <family val="2"/>
      </rPr>
      <t>word order 2;</t>
    </r>
    <r>
      <rPr>
        <sz val="12"/>
        <color theme="1"/>
        <rFont val="Century Gothic"/>
        <family val="2"/>
      </rPr>
      <t xml:space="preserve"> </t>
    </r>
    <r>
      <rPr>
        <i/>
        <sz val="12"/>
        <color theme="1"/>
        <rFont val="Century Gothic"/>
        <family val="2"/>
      </rPr>
      <t>wann</t>
    </r>
  </si>
  <si>
    <t>PRESENT 
(future meaning)</t>
  </si>
  <si>
    <r>
      <rPr>
        <sz val="12"/>
        <color theme="1"/>
        <rFont val="Century Gothic"/>
        <family val="2"/>
      </rPr>
      <t xml:space="preserve">Future meaning  </t>
    </r>
    <r>
      <rPr>
        <b/>
        <sz val="12"/>
        <color theme="1"/>
        <rFont val="Century Gothic"/>
        <family val="2"/>
      </rPr>
      <t xml:space="preserve">3rd person singular </t>
    </r>
    <r>
      <rPr>
        <sz val="12"/>
        <color theme="1"/>
        <rFont val="Century Gothic"/>
        <family val="2"/>
      </rPr>
      <t>and  1st person plural;</t>
    </r>
    <r>
      <rPr>
        <i/>
        <sz val="12"/>
        <color theme="1"/>
        <rFont val="Century Gothic"/>
        <family val="2"/>
      </rPr>
      <t xml:space="preserve"> </t>
    </r>
    <r>
      <rPr>
        <b/>
        <i/>
        <sz val="12"/>
        <color theme="1"/>
        <rFont val="Century Gothic"/>
        <family val="2"/>
      </rPr>
      <t xml:space="preserve">zu vs nach meaning 'to'; </t>
    </r>
    <r>
      <rPr>
        <i/>
        <sz val="12"/>
        <color theme="1"/>
        <rFont val="Century Gothic"/>
        <family val="2"/>
      </rPr>
      <t xml:space="preserve">numbers 1-31; </t>
    </r>
    <r>
      <rPr>
        <b/>
        <i/>
        <sz val="12"/>
        <color theme="1"/>
        <rFont val="Century Gothic"/>
        <family val="2"/>
      </rPr>
      <t>dates</t>
    </r>
  </si>
  <si>
    <r>
      <t>Text: Immer höher</t>
    </r>
    <r>
      <rPr>
        <sz val="12"/>
        <rFont val="Century Gothic"/>
        <family val="2"/>
      </rPr>
      <t xml:space="preserve"> [revisits auf + R2 (Accusative) and R3 (Dative); extend to another preposition unter [85] or an [19]</t>
    </r>
  </si>
  <si>
    <t>German</t>
  </si>
  <si>
    <t>English - for Quizlet</t>
  </si>
  <si>
    <t>English</t>
  </si>
  <si>
    <t>Part of speech</t>
  </si>
  <si>
    <t>Frequency</t>
  </si>
  <si>
    <t xml:space="preserve">Headword </t>
  </si>
  <si>
    <t>QUIZLET</t>
  </si>
  <si>
    <t>NCELP Total</t>
  </si>
  <si>
    <t>GCSE Total</t>
  </si>
  <si>
    <t>top 2000</t>
  </si>
  <si>
    <t>LDP Total</t>
  </si>
  <si>
    <t>%</t>
  </si>
  <si>
    <r>
      <t>sein</t>
    </r>
    <r>
      <rPr>
        <vertAlign val="superscript"/>
        <sz val="11"/>
        <rFont val="Century Gothic"/>
        <family val="2"/>
      </rPr>
      <t>1</t>
    </r>
  </si>
  <si>
    <t>to be, being</t>
  </si>
  <si>
    <t>to be</t>
  </si>
  <si>
    <t>verb (inf)</t>
  </si>
  <si>
    <t>sein</t>
  </si>
  <si>
    <t>Y</t>
  </si>
  <si>
    <t>ist</t>
  </si>
  <si>
    <t>is (BE)</t>
  </si>
  <si>
    <t>BE 3rd person singular (he/she is)</t>
  </si>
  <si>
    <t>verb (irreg)</t>
  </si>
  <si>
    <t>pron</t>
  </si>
  <si>
    <t>das Fenster</t>
  </si>
  <si>
    <t>window</t>
  </si>
  <si>
    <t>noun (nt)</t>
  </si>
  <si>
    <t>Fenster</t>
  </si>
  <si>
    <t>noun (m)</t>
  </si>
  <si>
    <t>die Flasche</t>
  </si>
  <si>
    <t>bottle</t>
  </si>
  <si>
    <t>noun (f)</t>
  </si>
  <si>
    <t>Flasche</t>
  </si>
  <si>
    <t>das Heft</t>
  </si>
  <si>
    <t>exercise book</t>
  </si>
  <si>
    <t>notebook</t>
  </si>
  <si>
    <t>Heft</t>
  </si>
  <si>
    <t>die Tafel</t>
  </si>
  <si>
    <t>board</t>
  </si>
  <si>
    <t>Tafel</t>
  </si>
  <si>
    <t>noun (pl)</t>
  </si>
  <si>
    <t>der Tisch</t>
  </si>
  <si>
    <t>table</t>
  </si>
  <si>
    <t>Tisch</t>
  </si>
  <si>
    <t>verb</t>
  </si>
  <si>
    <t>da</t>
  </si>
  <si>
    <t>there</t>
  </si>
  <si>
    <t>adv</t>
  </si>
  <si>
    <t>adj</t>
  </si>
  <si>
    <t>hier</t>
  </si>
  <si>
    <t>here</t>
  </si>
  <si>
    <t>wo?</t>
  </si>
  <si>
    <t>where?</t>
  </si>
  <si>
    <t>where</t>
  </si>
  <si>
    <t>wo</t>
  </si>
  <si>
    <t>conj</t>
  </si>
  <si>
    <t>das</t>
  </si>
  <si>
    <t>the (nt), that</t>
  </si>
  <si>
    <t>the</t>
  </si>
  <si>
    <t>art</t>
  </si>
  <si>
    <t>der, die, das</t>
  </si>
  <si>
    <t>prep</t>
  </si>
  <si>
    <t>der</t>
  </si>
  <si>
    <t>the (m)</t>
  </si>
  <si>
    <t>die</t>
  </si>
  <si>
    <t>the (f)</t>
  </si>
  <si>
    <t>num</t>
  </si>
  <si>
    <t>Guten Tag</t>
  </si>
  <si>
    <t xml:space="preserve">hello </t>
  </si>
  <si>
    <t>hello</t>
  </si>
  <si>
    <t>mwp</t>
  </si>
  <si>
    <t>n/a</t>
  </si>
  <si>
    <t>other</t>
  </si>
  <si>
    <t>hallo</t>
  </si>
  <si>
    <t>hello, hi</t>
  </si>
  <si>
    <t>Hallo</t>
  </si>
  <si>
    <t>tschüs</t>
  </si>
  <si>
    <t>bye</t>
  </si>
  <si>
    <t>Tschüs</t>
  </si>
  <si>
    <t>% words in top 2000</t>
  </si>
  <si>
    <t>sagen</t>
  </si>
  <si>
    <t>to say, tell</t>
  </si>
  <si>
    <t>sagt</t>
  </si>
  <si>
    <t>says, tells</t>
  </si>
  <si>
    <t>SAY 3rd person singular  (says)</t>
  </si>
  <si>
    <t>was?</t>
  </si>
  <si>
    <t>what?</t>
  </si>
  <si>
    <t>what</t>
  </si>
  <si>
    <t>was</t>
  </si>
  <si>
    <t>die Klasse</t>
  </si>
  <si>
    <t>class</t>
  </si>
  <si>
    <t>Klasse</t>
  </si>
  <si>
    <t>der Mann</t>
  </si>
  <si>
    <t>man</t>
  </si>
  <si>
    <t>Mann</t>
  </si>
  <si>
    <t>das Paar</t>
  </si>
  <si>
    <t>pair, couple</t>
  </si>
  <si>
    <t>Paar</t>
  </si>
  <si>
    <t>der Tag</t>
  </si>
  <si>
    <t>day</t>
  </si>
  <si>
    <t>Tag</t>
  </si>
  <si>
    <t>falsch</t>
  </si>
  <si>
    <t>false, wrong</t>
  </si>
  <si>
    <t>richtig</t>
  </si>
  <si>
    <t>correct</t>
  </si>
  <si>
    <t>oder</t>
  </si>
  <si>
    <t>or</t>
  </si>
  <si>
    <r>
      <t>ja</t>
    </r>
    <r>
      <rPr>
        <vertAlign val="superscript"/>
        <sz val="11"/>
        <rFont val="Century Gothic"/>
        <family val="2"/>
      </rPr>
      <t>1</t>
    </r>
  </si>
  <si>
    <t>yes</t>
  </si>
  <si>
    <r>
      <t>yes</t>
    </r>
    <r>
      <rPr>
        <vertAlign val="superscript"/>
        <sz val="11"/>
        <rFont val="Century Gothic"/>
        <family val="2"/>
      </rPr>
      <t>1</t>
    </r>
    <r>
      <rPr>
        <sz val="11"/>
        <rFont val="Century Gothic"/>
        <family val="2"/>
      </rPr>
      <t xml:space="preserve"> of course</t>
    </r>
    <r>
      <rPr>
        <vertAlign val="superscript"/>
        <sz val="11"/>
        <rFont val="Century Gothic"/>
        <family val="2"/>
      </rPr>
      <t>2</t>
    </r>
  </si>
  <si>
    <t>ja</t>
  </si>
  <si>
    <t>nein</t>
  </si>
  <si>
    <t>no</t>
  </si>
  <si>
    <t>nein, nee, nö</t>
  </si>
  <si>
    <t>nicht</t>
  </si>
  <si>
    <t>not</t>
  </si>
  <si>
    <t>(klar- 239)</t>
  </si>
  <si>
    <t>Ist das klar?</t>
  </si>
  <si>
    <t>Is that clear?</t>
  </si>
  <si>
    <t>ich bin</t>
  </si>
  <si>
    <t>I am (BE)</t>
  </si>
  <si>
    <t>ich</t>
  </si>
  <si>
    <t>I</t>
  </si>
  <si>
    <t>das Ding</t>
  </si>
  <si>
    <t>thing</t>
  </si>
  <si>
    <t>Ding</t>
  </si>
  <si>
    <t>die Form</t>
  </si>
  <si>
    <t>form, shape</t>
  </si>
  <si>
    <t>Form</t>
  </si>
  <si>
    <t>der Mensch</t>
  </si>
  <si>
    <t>human being</t>
  </si>
  <si>
    <t>Mensch</t>
  </si>
  <si>
    <t>blau</t>
  </si>
  <si>
    <t>blue</t>
  </si>
  <si>
    <t>gelb</t>
  </si>
  <si>
    <t>yellow</t>
  </si>
  <si>
    <t>groß</t>
  </si>
  <si>
    <t>big, large</t>
  </si>
  <si>
    <r>
      <t>big</t>
    </r>
    <r>
      <rPr>
        <vertAlign val="superscript"/>
        <sz val="11"/>
        <rFont val="Century Gothic"/>
        <family val="2"/>
      </rPr>
      <t>1</t>
    </r>
    <r>
      <rPr>
        <sz val="11"/>
        <rFont val="Century Gothic"/>
        <family val="2"/>
      </rPr>
      <t xml:space="preserve"> large</t>
    </r>
    <r>
      <rPr>
        <vertAlign val="superscript"/>
        <sz val="11"/>
        <rFont val="Century Gothic"/>
        <family val="2"/>
      </rPr>
      <t xml:space="preserve">1 </t>
    </r>
    <r>
      <rPr>
        <sz val="11"/>
        <rFont val="Century Gothic"/>
        <family val="2"/>
      </rPr>
      <t>great</t>
    </r>
    <r>
      <rPr>
        <vertAlign val="superscript"/>
        <sz val="11"/>
        <rFont val="Century Gothic"/>
        <family val="2"/>
      </rPr>
      <t>2</t>
    </r>
  </si>
  <si>
    <t>gut</t>
  </si>
  <si>
    <t>good</t>
  </si>
  <si>
    <t>klein</t>
  </si>
  <si>
    <t>small, little</t>
  </si>
  <si>
    <t>rot</t>
  </si>
  <si>
    <t>red</t>
  </si>
  <si>
    <t>wie?</t>
  </si>
  <si>
    <t>how</t>
  </si>
  <si>
    <t>wie</t>
  </si>
  <si>
    <t>und</t>
  </si>
  <si>
    <t>and</t>
  </si>
  <si>
    <t>bitte</t>
  </si>
  <si>
    <t>please</t>
  </si>
  <si>
    <t>danke</t>
  </si>
  <si>
    <t>thanks</t>
  </si>
  <si>
    <t>ein</t>
  </si>
  <si>
    <t>a, an, one (m)</t>
  </si>
  <si>
    <t>a, an, one</t>
  </si>
  <si>
    <t>eine</t>
  </si>
  <si>
    <t>a, an, one (f)</t>
  </si>
  <si>
    <t>Wie geht's?</t>
  </si>
  <si>
    <t>How's it going?</t>
  </si>
  <si>
    <t>gehen</t>
  </si>
  <si>
    <t>wissen</t>
  </si>
  <si>
    <t>to know, knowing (something)</t>
  </si>
  <si>
    <t>to know</t>
  </si>
  <si>
    <t>du bist</t>
  </si>
  <si>
    <t>you are (singular, BE)</t>
  </si>
  <si>
    <t>BE 2st person singular (you are)</t>
  </si>
  <si>
    <t>du</t>
  </si>
  <si>
    <t>you (singular)</t>
  </si>
  <si>
    <t>you</t>
  </si>
  <si>
    <t>die Farbe</t>
  </si>
  <si>
    <t>colour</t>
  </si>
  <si>
    <t>Farbe</t>
  </si>
  <si>
    <t>die Nummer</t>
  </si>
  <si>
    <t>number</t>
  </si>
  <si>
    <t>Nummer</t>
  </si>
  <si>
    <t>der Ort</t>
  </si>
  <si>
    <t>place</t>
  </si>
  <si>
    <t>place, location</t>
  </si>
  <si>
    <t>Ort</t>
  </si>
  <si>
    <t>das Tier</t>
  </si>
  <si>
    <t>animal</t>
  </si>
  <si>
    <t>Tier</t>
  </si>
  <si>
    <t>aber</t>
  </si>
  <si>
    <t>but</t>
  </si>
  <si>
    <t>kein</t>
  </si>
  <si>
    <t>not a, no (m, nt)</t>
  </si>
  <si>
    <t>keine</t>
  </si>
  <si>
    <t>not a, no(f)</t>
  </si>
  <si>
    <t>ich weiß nicht</t>
  </si>
  <si>
    <t>I don't know</t>
  </si>
  <si>
    <t>wie sagt man...?</t>
  </si>
  <si>
    <t>how do you say…?</t>
  </si>
  <si>
    <t>How do you say…?</t>
  </si>
  <si>
    <t>wie schreibt man...?</t>
  </si>
  <si>
    <t>how do you write…?</t>
  </si>
  <si>
    <t>How do you write…?</t>
  </si>
  <si>
    <t>schreiben</t>
  </si>
  <si>
    <t>haben</t>
  </si>
  <si>
    <t>to have, having</t>
  </si>
  <si>
    <t>to have</t>
  </si>
  <si>
    <t>hat</t>
  </si>
  <si>
    <t>has</t>
  </si>
  <si>
    <t>HAVE 3rd person singular (he/she has)</t>
  </si>
  <si>
    <t>ich habe</t>
  </si>
  <si>
    <t>I have</t>
  </si>
  <si>
    <r>
      <t>er</t>
    </r>
    <r>
      <rPr>
        <vertAlign val="superscript"/>
        <sz val="11"/>
        <rFont val="Century Gothic"/>
        <family val="2"/>
      </rPr>
      <t>1</t>
    </r>
  </si>
  <si>
    <t>he</t>
  </si>
  <si>
    <r>
      <t>he</t>
    </r>
    <r>
      <rPr>
        <vertAlign val="superscript"/>
        <sz val="11"/>
        <rFont val="Century Gothic"/>
        <family val="2"/>
      </rPr>
      <t>1</t>
    </r>
    <r>
      <rPr>
        <sz val="11"/>
        <rFont val="Century Gothic"/>
        <family val="2"/>
      </rPr>
      <t xml:space="preserve"> it</t>
    </r>
    <r>
      <rPr>
        <vertAlign val="superscript"/>
        <sz val="11"/>
        <rFont val="Century Gothic"/>
        <family val="2"/>
      </rPr>
      <t>2</t>
    </r>
  </si>
  <si>
    <t>er</t>
  </si>
  <si>
    <r>
      <t>sie</t>
    </r>
    <r>
      <rPr>
        <vertAlign val="superscript"/>
        <sz val="11"/>
        <rFont val="Century Gothic"/>
        <family val="2"/>
      </rPr>
      <t>1</t>
    </r>
  </si>
  <si>
    <t>she</t>
  </si>
  <si>
    <r>
      <t>she</t>
    </r>
    <r>
      <rPr>
        <vertAlign val="superscript"/>
        <sz val="11"/>
        <rFont val="Century Gothic"/>
        <family val="2"/>
      </rPr>
      <t>1</t>
    </r>
    <r>
      <rPr>
        <sz val="11"/>
        <rFont val="Century Gothic"/>
        <family val="2"/>
      </rPr>
      <t xml:space="preserve"> it</t>
    </r>
    <r>
      <rPr>
        <vertAlign val="superscript"/>
        <sz val="11"/>
        <rFont val="Century Gothic"/>
        <family val="2"/>
      </rPr>
      <t>2</t>
    </r>
  </si>
  <si>
    <t>sie</t>
  </si>
  <si>
    <t>wer?</t>
  </si>
  <si>
    <t>who?</t>
  </si>
  <si>
    <t>who, whoever</t>
  </si>
  <si>
    <t>wer</t>
  </si>
  <si>
    <t>der Freund</t>
  </si>
  <si>
    <t>friend</t>
  </si>
  <si>
    <t>Freund</t>
  </si>
  <si>
    <t>der Fußball</t>
  </si>
  <si>
    <t>football</t>
  </si>
  <si>
    <t>soccer, football</t>
  </si>
  <si>
    <t>Fußball</t>
  </si>
  <si>
    <t>das Haus</t>
  </si>
  <si>
    <t>house</t>
  </si>
  <si>
    <t>Haus</t>
  </si>
  <si>
    <t>das Haustier</t>
  </si>
  <si>
    <t>pet</t>
  </si>
  <si>
    <t>Haus / Tier</t>
  </si>
  <si>
    <t>der Lehrer</t>
  </si>
  <si>
    <t>male teacher</t>
  </si>
  <si>
    <t>teacher</t>
  </si>
  <si>
    <t>Lehrer</t>
  </si>
  <si>
    <t>das Wasser</t>
  </si>
  <si>
    <t>water</t>
  </si>
  <si>
    <t>Wasser</t>
  </si>
  <si>
    <t>die Welt</t>
  </si>
  <si>
    <t>world</t>
  </si>
  <si>
    <t>Welt</t>
  </si>
  <si>
    <t>das Wort</t>
  </si>
  <si>
    <t>word</t>
  </si>
  <si>
    <t>Wort</t>
  </si>
  <si>
    <t>wahr</t>
  </si>
  <si>
    <t>true</t>
  </si>
  <si>
    <t>nicht wahr?</t>
  </si>
  <si>
    <t>isn't it?</t>
  </si>
  <si>
    <t>nicht / wahr</t>
  </si>
  <si>
    <t>du hast</t>
  </si>
  <si>
    <t>you have</t>
  </si>
  <si>
    <t>das Beispiel</t>
  </si>
  <si>
    <t>example</t>
  </si>
  <si>
    <t>Beispiel</t>
  </si>
  <si>
    <t>das Erste</t>
  </si>
  <si>
    <t>the first one (neuter)</t>
  </si>
  <si>
    <t>first</t>
  </si>
  <si>
    <t>erste (r, s)</t>
  </si>
  <si>
    <t>der Erste</t>
  </si>
  <si>
    <t>the first one (masculine)</t>
  </si>
  <si>
    <t>die Erste</t>
  </si>
  <si>
    <t>the first one (feminine)</t>
  </si>
  <si>
    <t>die Frage</t>
  </si>
  <si>
    <t>question</t>
  </si>
  <si>
    <t>Frage</t>
  </si>
  <si>
    <t>die Frau</t>
  </si>
  <si>
    <t>woman, Mrs.</t>
  </si>
  <si>
    <r>
      <t>woman, Mrs.</t>
    </r>
    <r>
      <rPr>
        <vertAlign val="superscript"/>
        <sz val="11"/>
        <rFont val="Century Gothic"/>
        <family val="2"/>
      </rPr>
      <t>1</t>
    </r>
    <r>
      <rPr>
        <sz val="11"/>
        <rFont val="Century Gothic"/>
        <family val="2"/>
      </rPr>
      <t>, wife</t>
    </r>
    <r>
      <rPr>
        <vertAlign val="superscript"/>
        <sz val="11"/>
        <rFont val="Century Gothic"/>
        <family val="2"/>
      </rPr>
      <t>2</t>
    </r>
    <r>
      <rPr>
        <sz val="11"/>
        <rFont val="Century Gothic"/>
        <family val="2"/>
      </rPr>
      <t xml:space="preserve"> </t>
    </r>
  </si>
  <si>
    <t>Frau</t>
  </si>
  <si>
    <t>der Grund</t>
  </si>
  <si>
    <t>reason, basis</t>
  </si>
  <si>
    <t>Grund</t>
  </si>
  <si>
    <t>die Hand</t>
  </si>
  <si>
    <t>hand</t>
  </si>
  <si>
    <t>Hand</t>
  </si>
  <si>
    <t>der Herr</t>
  </si>
  <si>
    <t>man, Mr.</t>
  </si>
  <si>
    <t>Herr</t>
  </si>
  <si>
    <t>das Problem</t>
  </si>
  <si>
    <t>problem</t>
  </si>
  <si>
    <t>Problem</t>
  </si>
  <si>
    <t>die Schule</t>
  </si>
  <si>
    <t>school</t>
  </si>
  <si>
    <t>Schule</t>
  </si>
  <si>
    <t>die Band</t>
  </si>
  <si>
    <t>band</t>
  </si>
  <si>
    <t>&gt;5009</t>
  </si>
  <si>
    <t>Band</t>
  </si>
  <si>
    <t>das Buch</t>
  </si>
  <si>
    <t>book</t>
  </si>
  <si>
    <t>Buch</t>
  </si>
  <si>
    <t>der Film</t>
  </si>
  <si>
    <t>film</t>
  </si>
  <si>
    <t>Film</t>
  </si>
  <si>
    <t>die Lehrerin</t>
  </si>
  <si>
    <t>female teacher</t>
  </si>
  <si>
    <t>Lehrerin</t>
  </si>
  <si>
    <t>das Lied</t>
  </si>
  <si>
    <t>song</t>
  </si>
  <si>
    <t>Lied</t>
  </si>
  <si>
    <t>der Sänger</t>
  </si>
  <si>
    <t>male singer</t>
  </si>
  <si>
    <t>singer</t>
  </si>
  <si>
    <t>Sänger</t>
  </si>
  <si>
    <t>die Sängerin</t>
  </si>
  <si>
    <t>female singer</t>
  </si>
  <si>
    <t>leider</t>
  </si>
  <si>
    <t>unfortunately</t>
  </si>
  <si>
    <t>Lieblings-</t>
  </si>
  <si>
    <t>favourite</t>
  </si>
  <si>
    <t>Liebling</t>
  </si>
  <si>
    <t>lernen</t>
  </si>
  <si>
    <t>to learn, learning</t>
  </si>
  <si>
    <t>to learn</t>
  </si>
  <si>
    <t>machen</t>
  </si>
  <si>
    <t>to do, make</t>
  </si>
  <si>
    <t>reden</t>
  </si>
  <si>
    <t>to talk, talking</t>
  </si>
  <si>
    <t>to talk</t>
  </si>
  <si>
    <t>to write, writing</t>
  </si>
  <si>
    <t>to write</t>
  </si>
  <si>
    <t>spielen</t>
  </si>
  <si>
    <t>to play, playing</t>
  </si>
  <si>
    <t>to play</t>
  </si>
  <si>
    <t>wohnen</t>
  </si>
  <si>
    <t>to live, living (somewhere)</t>
  </si>
  <si>
    <t>to live</t>
  </si>
  <si>
    <t>die Aufgabe</t>
  </si>
  <si>
    <t>task, assignment, job</t>
  </si>
  <si>
    <t>Aufgabe</t>
  </si>
  <si>
    <t>das Klassenzimmer</t>
  </si>
  <si>
    <t>classroom</t>
  </si>
  <si>
    <t>Klassenzimmer</t>
  </si>
  <si>
    <t>Montag</t>
  </si>
  <si>
    <t>Monday</t>
  </si>
  <si>
    <t>der Unterricht</t>
  </si>
  <si>
    <t>lesson</t>
  </si>
  <si>
    <r>
      <t>lesson</t>
    </r>
    <r>
      <rPr>
        <vertAlign val="superscript"/>
        <sz val="11"/>
        <rFont val="Century Gothic"/>
        <family val="2"/>
      </rPr>
      <t xml:space="preserve">1 </t>
    </r>
    <r>
      <rPr>
        <sz val="11"/>
        <rFont val="Century Gothic"/>
        <family val="2"/>
      </rPr>
      <t>teaching</t>
    </r>
    <r>
      <rPr>
        <vertAlign val="superscript"/>
        <sz val="11"/>
        <rFont val="Century Gothic"/>
        <family val="2"/>
      </rPr>
      <t>2</t>
    </r>
  </si>
  <si>
    <t>Unterricht</t>
  </si>
  <si>
    <r>
      <t>mit</t>
    </r>
    <r>
      <rPr>
        <vertAlign val="superscript"/>
        <sz val="11"/>
        <rFont val="Century Gothic"/>
        <family val="2"/>
      </rPr>
      <t>1</t>
    </r>
  </si>
  <si>
    <t>with</t>
  </si>
  <si>
    <r>
      <t>with</t>
    </r>
    <r>
      <rPr>
        <vertAlign val="superscript"/>
        <sz val="11"/>
        <rFont val="Century Gothic"/>
        <family val="2"/>
      </rPr>
      <t>1</t>
    </r>
    <r>
      <rPr>
        <sz val="11"/>
        <rFont val="Century Gothic"/>
        <family val="2"/>
      </rPr>
      <t>, by</t>
    </r>
    <r>
      <rPr>
        <vertAlign val="superscript"/>
        <sz val="11"/>
        <rFont val="Century Gothic"/>
        <family val="2"/>
      </rPr>
      <t>2</t>
    </r>
  </si>
  <si>
    <t>mit</t>
  </si>
  <si>
    <t>im Klassenzimmer</t>
  </si>
  <si>
    <t>in the classroom</t>
  </si>
  <si>
    <t>Klasse / Zimmer</t>
  </si>
  <si>
    <t>im Unterricht</t>
  </si>
  <si>
    <t>in the lesson, in class</t>
  </si>
  <si>
    <t>in der Schule</t>
  </si>
  <si>
    <t>in school</t>
  </si>
  <si>
    <t>mit Freunden</t>
  </si>
  <si>
    <t>with friends</t>
  </si>
  <si>
    <t>mit / Freund</t>
  </si>
  <si>
    <t>arbeiten</t>
  </si>
  <si>
    <t>to work, working</t>
  </si>
  <si>
    <t>to work</t>
  </si>
  <si>
    <t>kochen</t>
  </si>
  <si>
    <t>to cook, cooking</t>
  </si>
  <si>
    <t>to cook</t>
  </si>
  <si>
    <t>putzen</t>
  </si>
  <si>
    <t>to clean, cleaning</t>
  </si>
  <si>
    <t>to clean</t>
  </si>
  <si>
    <t>sitzen</t>
  </si>
  <si>
    <t>to sit, sitting</t>
  </si>
  <si>
    <t>to sit</t>
  </si>
  <si>
    <t>das Auto</t>
  </si>
  <si>
    <t>car</t>
  </si>
  <si>
    <t>Auto</t>
  </si>
  <si>
    <t>der Boden</t>
  </si>
  <si>
    <t>ground, floor</t>
  </si>
  <si>
    <r>
      <t>ground</t>
    </r>
    <r>
      <rPr>
        <vertAlign val="superscript"/>
        <sz val="11"/>
        <rFont val="Century Gothic"/>
        <family val="2"/>
      </rPr>
      <t>1</t>
    </r>
    <r>
      <rPr>
        <sz val="11"/>
        <rFont val="Century Gothic"/>
        <family val="2"/>
      </rPr>
      <t xml:space="preserve"> floor</t>
    </r>
    <r>
      <rPr>
        <vertAlign val="superscript"/>
        <sz val="11"/>
        <rFont val="Century Gothic"/>
        <family val="2"/>
      </rPr>
      <t>1</t>
    </r>
    <r>
      <rPr>
        <sz val="11"/>
        <rFont val="Century Gothic"/>
        <family val="2"/>
      </rPr>
      <t xml:space="preserve"> bottom</t>
    </r>
    <r>
      <rPr>
        <vertAlign val="superscript"/>
        <sz val="11"/>
        <rFont val="Century Gothic"/>
        <family val="2"/>
      </rPr>
      <t>2</t>
    </r>
  </si>
  <si>
    <t>Boden</t>
  </si>
  <si>
    <t>der Garten</t>
  </si>
  <si>
    <t>garden</t>
  </si>
  <si>
    <t>Garten</t>
  </si>
  <si>
    <t>die Liste</t>
  </si>
  <si>
    <t>list</t>
  </si>
  <si>
    <t>Liste</t>
  </si>
  <si>
    <t>das Zimmer</t>
  </si>
  <si>
    <t>room</t>
  </si>
  <si>
    <t>Zimmer</t>
  </si>
  <si>
    <t>nochmal</t>
  </si>
  <si>
    <t>again</t>
  </si>
  <si>
    <t>ich verstehe nicht</t>
  </si>
  <si>
    <t>I don't understand</t>
  </si>
  <si>
    <t>verstehen</t>
  </si>
  <si>
    <t>zu Hause</t>
  </si>
  <si>
    <t>at home</t>
  </si>
  <si>
    <t>zu / Haus</t>
  </si>
  <si>
    <t>to go, going</t>
  </si>
  <si>
    <t>to go</t>
  </si>
  <si>
    <t>hören</t>
  </si>
  <si>
    <t>to hear, hearing</t>
  </si>
  <si>
    <t>to hear</t>
  </si>
  <si>
    <t>tanzen</t>
  </si>
  <si>
    <t>to dance, dancing</t>
  </si>
  <si>
    <t>to dance</t>
  </si>
  <si>
    <t>kaum</t>
  </si>
  <si>
    <t>hardly</t>
  </si>
  <si>
    <t>manchmal</t>
  </si>
  <si>
    <t>sometimes</t>
  </si>
  <si>
    <t>nie</t>
  </si>
  <si>
    <t>never</t>
  </si>
  <si>
    <t>oft</t>
  </si>
  <si>
    <t>often</t>
  </si>
  <si>
    <t>sehr</t>
  </si>
  <si>
    <t>very</t>
  </si>
  <si>
    <t>einmal die Woche</t>
  </si>
  <si>
    <t>once a week</t>
  </si>
  <si>
    <t>einmal / die Woche</t>
  </si>
  <si>
    <t>jeden Tag</t>
  </si>
  <si>
    <t>every day</t>
  </si>
  <si>
    <t>jeden / Tag</t>
  </si>
  <si>
    <t>lesen</t>
  </si>
  <si>
    <t>to read, reading</t>
  </si>
  <si>
    <t>to read</t>
  </si>
  <si>
    <t>sprechen</t>
  </si>
  <si>
    <t>to speak, speaking</t>
  </si>
  <si>
    <t>to speak</t>
  </si>
  <si>
    <t>wiederholen</t>
  </si>
  <si>
    <t>to repeat, repeating</t>
  </si>
  <si>
    <t>to repeat</t>
  </si>
  <si>
    <t>zeigen</t>
  </si>
  <si>
    <t>to show, showing</t>
  </si>
  <si>
    <t>to show</t>
  </si>
  <si>
    <t>zuhören</t>
  </si>
  <si>
    <t>to listen, listening</t>
  </si>
  <si>
    <t>to listen</t>
  </si>
  <si>
    <t>die Antwort</t>
  </si>
  <si>
    <t>answer, reply</t>
  </si>
  <si>
    <t>Antwort</t>
  </si>
  <si>
    <t>freiwillig</t>
  </si>
  <si>
    <t>voluntary</t>
  </si>
  <si>
    <t>kommen</t>
  </si>
  <si>
    <t>to come, coming</t>
  </si>
  <si>
    <t>to come</t>
  </si>
  <si>
    <t>stehen</t>
  </si>
  <si>
    <t>to stand, standing</t>
  </si>
  <si>
    <t>to stand</t>
  </si>
  <si>
    <t>der Junge</t>
  </si>
  <si>
    <t>boy</t>
  </si>
  <si>
    <t>Junge</t>
  </si>
  <si>
    <t>der Kopf</t>
  </si>
  <si>
    <t>head</t>
  </si>
  <si>
    <t>Kopf</t>
  </si>
  <si>
    <t>der Körper</t>
  </si>
  <si>
    <t>body</t>
  </si>
  <si>
    <t>Körper</t>
  </si>
  <si>
    <t>das Mädchen</t>
  </si>
  <si>
    <t>girl</t>
  </si>
  <si>
    <t>Mädchen</t>
  </si>
  <si>
    <t>die Mutter</t>
  </si>
  <si>
    <t>mother</t>
  </si>
  <si>
    <t>Mutter</t>
  </si>
  <si>
    <t>die Nacht</t>
  </si>
  <si>
    <t>night</t>
  </si>
  <si>
    <t>Nacht</t>
  </si>
  <si>
    <t>die Tür</t>
  </si>
  <si>
    <t>door</t>
  </si>
  <si>
    <t>Tür</t>
  </si>
  <si>
    <t>der Vater</t>
  </si>
  <si>
    <t>father</t>
  </si>
  <si>
    <t>Vater</t>
  </si>
  <si>
    <t>dunkel</t>
  </si>
  <si>
    <t>dark</t>
  </si>
  <si>
    <t>wünschen</t>
  </si>
  <si>
    <t>to want, wish</t>
  </si>
  <si>
    <t>der Arzt</t>
  </si>
  <si>
    <t>doctor</t>
  </si>
  <si>
    <t>Arzt</t>
  </si>
  <si>
    <t>der Platz1</t>
  </si>
  <si>
    <t>place, room</t>
  </si>
  <si>
    <r>
      <t>place</t>
    </r>
    <r>
      <rPr>
        <vertAlign val="superscript"/>
        <sz val="11"/>
        <rFont val="Century Gothic"/>
        <family val="2"/>
      </rPr>
      <t>1</t>
    </r>
    <r>
      <rPr>
        <sz val="11"/>
        <rFont val="Century Gothic"/>
        <family val="2"/>
      </rPr>
      <t xml:space="preserve"> room</t>
    </r>
    <r>
      <rPr>
        <vertAlign val="superscript"/>
        <sz val="11"/>
        <rFont val="Century Gothic"/>
        <family val="2"/>
      </rPr>
      <t>1</t>
    </r>
    <r>
      <rPr>
        <sz val="11"/>
        <rFont val="Century Gothic"/>
        <family val="2"/>
      </rPr>
      <t xml:space="preserve"> square</t>
    </r>
    <r>
      <rPr>
        <vertAlign val="superscript"/>
        <sz val="11"/>
        <rFont val="Century Gothic"/>
        <family val="2"/>
      </rPr>
      <t>2</t>
    </r>
  </si>
  <si>
    <t>Platz</t>
  </si>
  <si>
    <t>das Spiel</t>
  </si>
  <si>
    <t>game</t>
  </si>
  <si>
    <t>Spiel</t>
  </si>
  <si>
    <t>das Stück</t>
  </si>
  <si>
    <t>piece</t>
  </si>
  <si>
    <t>Stück</t>
  </si>
  <si>
    <t>der Zug</t>
  </si>
  <si>
    <t>train</t>
  </si>
  <si>
    <t>Zug</t>
  </si>
  <si>
    <t>grün</t>
  </si>
  <si>
    <t>green</t>
  </si>
  <si>
    <t>auch</t>
  </si>
  <si>
    <t>also</t>
  </si>
  <si>
    <t>es gibt</t>
  </si>
  <si>
    <t>there is / there are</t>
  </si>
  <si>
    <t>es / geben</t>
  </si>
  <si>
    <t>Wie viele?</t>
  </si>
  <si>
    <t>how many?</t>
  </si>
  <si>
    <t>wie / viel</t>
  </si>
  <si>
    <t>bekommen</t>
  </si>
  <si>
    <t>to get, receive</t>
  </si>
  <si>
    <t>sind</t>
  </si>
  <si>
    <t>are (they)</t>
  </si>
  <si>
    <t>BE 3rd person plural (are)</t>
  </si>
  <si>
    <t>die Familie</t>
  </si>
  <si>
    <t>family</t>
  </si>
  <si>
    <t>Familie</t>
  </si>
  <si>
    <t>der Hund</t>
  </si>
  <si>
    <t>dog</t>
  </si>
  <si>
    <t>Hund</t>
  </si>
  <si>
    <t>die Idee</t>
  </si>
  <si>
    <t>idea</t>
  </si>
  <si>
    <t>Idee</t>
  </si>
  <si>
    <t>die Katze</t>
  </si>
  <si>
    <t>cat</t>
  </si>
  <si>
    <t>Katze</t>
  </si>
  <si>
    <t>die Kirche</t>
  </si>
  <si>
    <t>church</t>
  </si>
  <si>
    <t>Kirche</t>
  </si>
  <si>
    <t>die Woche</t>
  </si>
  <si>
    <t>week</t>
  </si>
  <si>
    <t>Woche</t>
  </si>
  <si>
    <t>früh</t>
  </si>
  <si>
    <t>early</t>
  </si>
  <si>
    <t>schön</t>
  </si>
  <si>
    <t>beautiful, pleasant, good</t>
  </si>
  <si>
    <t>spät</t>
  </si>
  <si>
    <t>late</t>
  </si>
  <si>
    <t>ich wünsche mir</t>
  </si>
  <si>
    <t>I wish for</t>
  </si>
  <si>
    <t>denken</t>
  </si>
  <si>
    <t>to think, thinking</t>
  </si>
  <si>
    <t>to think</t>
  </si>
  <si>
    <r>
      <t>er</t>
    </r>
    <r>
      <rPr>
        <vertAlign val="superscript"/>
        <sz val="11"/>
        <rFont val="Century Gothic"/>
        <family val="2"/>
      </rPr>
      <t>2</t>
    </r>
  </si>
  <si>
    <t>he, it (m)</t>
  </si>
  <si>
    <t>es</t>
  </si>
  <si>
    <t>it</t>
  </si>
  <si>
    <r>
      <t>sie</t>
    </r>
    <r>
      <rPr>
        <vertAlign val="superscript"/>
        <sz val="11"/>
        <rFont val="Century Gothic"/>
        <family val="2"/>
      </rPr>
      <t>2</t>
    </r>
  </si>
  <si>
    <t>she, it (f)</t>
  </si>
  <si>
    <r>
      <t>she</t>
    </r>
    <r>
      <rPr>
        <vertAlign val="superscript"/>
        <sz val="11"/>
        <rFont val="Century Gothic"/>
        <family val="2"/>
      </rPr>
      <t>1</t>
    </r>
    <r>
      <rPr>
        <sz val="11"/>
        <rFont val="Century Gothic"/>
        <family val="2"/>
      </rPr>
      <t xml:space="preserve"> it</t>
    </r>
    <r>
      <rPr>
        <vertAlign val="superscript"/>
        <sz val="11"/>
        <rFont val="Century Gothic"/>
        <family val="2"/>
      </rPr>
      <t xml:space="preserve">2 </t>
    </r>
    <r>
      <rPr>
        <sz val="11"/>
        <rFont val="Century Gothic"/>
        <family val="2"/>
      </rPr>
      <t>her</t>
    </r>
    <r>
      <rPr>
        <vertAlign val="superscript"/>
        <sz val="11"/>
        <rFont val="Century Gothic"/>
        <family val="2"/>
      </rPr>
      <t>3</t>
    </r>
  </si>
  <si>
    <t>das Fahrrad, Rad</t>
  </si>
  <si>
    <t>bicycle, bike</t>
  </si>
  <si>
    <t>bicycle</t>
  </si>
  <si>
    <t>das Geschenk</t>
  </si>
  <si>
    <t>gift</t>
  </si>
  <si>
    <t>Geschenk</t>
  </si>
  <si>
    <t xml:space="preserve">der Gutschein </t>
  </si>
  <si>
    <t>voucher</t>
  </si>
  <si>
    <t>Gutschein</t>
  </si>
  <si>
    <t>das Handy</t>
  </si>
  <si>
    <t>mobile phone</t>
  </si>
  <si>
    <t>Handy</t>
  </si>
  <si>
    <t>die Jacke</t>
  </si>
  <si>
    <t>jacket</t>
  </si>
  <si>
    <t>Jacke</t>
  </si>
  <si>
    <t>hässlich</t>
  </si>
  <si>
    <t>ugly</t>
  </si>
  <si>
    <t>toll</t>
  </si>
  <si>
    <t>great, terrific</t>
  </si>
  <si>
    <t>ganz</t>
  </si>
  <si>
    <t>whole, all the</t>
  </si>
  <si>
    <t>jetzt</t>
  </si>
  <si>
    <t>now</t>
  </si>
  <si>
    <t>ziemlich</t>
  </si>
  <si>
    <t>quite, fairly</t>
  </si>
  <si>
    <t>in Ordnung</t>
  </si>
  <si>
    <t>OK</t>
  </si>
  <si>
    <t>in / Ordnung</t>
  </si>
  <si>
    <t>acht</t>
  </si>
  <si>
    <t>eight</t>
  </si>
  <si>
    <t>drei</t>
  </si>
  <si>
    <t>three</t>
  </si>
  <si>
    <t>eins</t>
  </si>
  <si>
    <t>one</t>
  </si>
  <si>
    <t>elf</t>
  </si>
  <si>
    <t>eleven</t>
  </si>
  <si>
    <t>fünf</t>
  </si>
  <si>
    <t>five</t>
  </si>
  <si>
    <t>neun</t>
  </si>
  <si>
    <t>nine</t>
  </si>
  <si>
    <t>null</t>
  </si>
  <si>
    <t>zero</t>
  </si>
  <si>
    <t>sechs</t>
  </si>
  <si>
    <t>six</t>
  </si>
  <si>
    <t>sieben</t>
  </si>
  <si>
    <t>seven</t>
  </si>
  <si>
    <t>vier</t>
  </si>
  <si>
    <t>four</t>
  </si>
  <si>
    <t>zehn</t>
  </si>
  <si>
    <t>ten</t>
  </si>
  <si>
    <t>zwei</t>
  </si>
  <si>
    <t>two</t>
  </si>
  <si>
    <t>zwölf</t>
  </si>
  <si>
    <t>twelve</t>
  </si>
  <si>
    <t>mögen</t>
  </si>
  <si>
    <t>to like, liking</t>
  </si>
  <si>
    <t>to like</t>
  </si>
  <si>
    <t>mag</t>
  </si>
  <si>
    <t>likes</t>
  </si>
  <si>
    <t>ich mag</t>
  </si>
  <si>
    <t>I like</t>
  </si>
  <si>
    <t>du magst</t>
  </si>
  <si>
    <t>you like</t>
  </si>
  <si>
    <t>er mag</t>
  </si>
  <si>
    <t>he likes</t>
  </si>
  <si>
    <t>sie mag</t>
  </si>
  <si>
    <t>she likes</t>
  </si>
  <si>
    <t xml:space="preserve">ihn </t>
  </si>
  <si>
    <t>him, it (m)</t>
  </si>
  <si>
    <t>him/it</t>
  </si>
  <si>
    <t>ihn</t>
  </si>
  <si>
    <r>
      <t>sie</t>
    </r>
    <r>
      <rPr>
        <vertAlign val="superscript"/>
        <sz val="11"/>
        <rFont val="Century Gothic"/>
        <family val="2"/>
      </rPr>
      <t>3</t>
    </r>
    <r>
      <rPr>
        <sz val="11"/>
        <rFont val="Century Gothic"/>
        <family val="2"/>
      </rPr>
      <t xml:space="preserve"> </t>
    </r>
  </si>
  <si>
    <t>she, it, her (f)</t>
  </si>
  <si>
    <t>das Deutsch</t>
  </si>
  <si>
    <t>deutsch</t>
  </si>
  <si>
    <t>das Fach</t>
  </si>
  <si>
    <t>school subject</t>
  </si>
  <si>
    <r>
      <t>school subject</t>
    </r>
    <r>
      <rPr>
        <vertAlign val="superscript"/>
        <sz val="11"/>
        <rFont val="Century Gothic"/>
        <family val="2"/>
      </rPr>
      <t>1</t>
    </r>
    <r>
      <rPr>
        <sz val="11"/>
        <rFont val="Century Gothic"/>
        <family val="2"/>
      </rPr>
      <t>, compartment</t>
    </r>
    <r>
      <rPr>
        <vertAlign val="superscript"/>
        <sz val="11"/>
        <rFont val="Century Gothic"/>
        <family val="2"/>
      </rPr>
      <t>2</t>
    </r>
  </si>
  <si>
    <t>Schule / Fach</t>
  </si>
  <si>
    <t>die Fremdsprache</t>
  </si>
  <si>
    <t>foreign language</t>
  </si>
  <si>
    <t>Fremdsprache</t>
  </si>
  <si>
    <t>die Kunst</t>
  </si>
  <si>
    <t>Kunst</t>
  </si>
  <si>
    <t>die Mathematik</t>
  </si>
  <si>
    <t>mathematics</t>
  </si>
  <si>
    <t>Mathematik</t>
  </si>
  <si>
    <t>die Naturwissenschaft</t>
  </si>
  <si>
    <t>science</t>
  </si>
  <si>
    <t>natural science</t>
  </si>
  <si>
    <t>Naturwissenschaft</t>
  </si>
  <si>
    <t>finden</t>
  </si>
  <si>
    <t>to find, finding</t>
  </si>
  <si>
    <t>to find</t>
  </si>
  <si>
    <t>das Essen</t>
  </si>
  <si>
    <t>food</t>
  </si>
  <si>
    <r>
      <t>food</t>
    </r>
    <r>
      <rPr>
        <vertAlign val="superscript"/>
        <sz val="11"/>
        <rFont val="Century Gothic"/>
        <family val="2"/>
      </rPr>
      <t>1</t>
    </r>
    <r>
      <rPr>
        <sz val="11"/>
        <rFont val="Century Gothic"/>
        <family val="2"/>
      </rPr>
      <t>, meal</t>
    </r>
    <r>
      <rPr>
        <vertAlign val="superscript"/>
        <sz val="11"/>
        <rFont val="Century Gothic"/>
        <family val="2"/>
      </rPr>
      <t>2</t>
    </r>
  </si>
  <si>
    <t>Essen</t>
  </si>
  <si>
    <t>die Uniform</t>
  </si>
  <si>
    <t>uniform</t>
  </si>
  <si>
    <t>Uniform</t>
  </si>
  <si>
    <t>gesund</t>
  </si>
  <si>
    <t>healthy</t>
  </si>
  <si>
    <t>langweilig</t>
  </si>
  <si>
    <t>boring</t>
  </si>
  <si>
    <t>lecker</t>
  </si>
  <si>
    <t>tasty</t>
  </si>
  <si>
    <t>leicht</t>
  </si>
  <si>
    <t>easy</t>
  </si>
  <si>
    <r>
      <t>easy</t>
    </r>
    <r>
      <rPr>
        <vertAlign val="superscript"/>
        <sz val="11"/>
        <rFont val="Century Gothic"/>
        <family val="2"/>
      </rPr>
      <t>1</t>
    </r>
    <r>
      <rPr>
        <sz val="11"/>
        <rFont val="Century Gothic"/>
        <family val="2"/>
      </rPr>
      <t xml:space="preserve"> light</t>
    </r>
    <r>
      <rPr>
        <vertAlign val="superscript"/>
        <sz val="11"/>
        <rFont val="Century Gothic"/>
        <family val="2"/>
      </rPr>
      <t>2</t>
    </r>
  </si>
  <si>
    <t>nett</t>
  </si>
  <si>
    <t>nice</t>
  </si>
  <si>
    <t>praktisch</t>
  </si>
  <si>
    <t>practical</t>
  </si>
  <si>
    <t>schlecht</t>
  </si>
  <si>
    <t>bad</t>
  </si>
  <si>
    <t>schwierig</t>
  </si>
  <si>
    <t>difficult, hard</t>
  </si>
  <si>
    <t>streng</t>
  </si>
  <si>
    <t>strict</t>
  </si>
  <si>
    <t>wichtig</t>
  </si>
  <si>
    <t>important</t>
  </si>
  <si>
    <r>
      <t>zu</t>
    </r>
    <r>
      <rPr>
        <vertAlign val="superscript"/>
        <sz val="11"/>
        <rFont val="Century Gothic"/>
        <family val="2"/>
      </rPr>
      <t>1</t>
    </r>
  </si>
  <si>
    <t>too</t>
  </si>
  <si>
    <r>
      <t>too</t>
    </r>
    <r>
      <rPr>
        <vertAlign val="superscript"/>
        <sz val="11"/>
        <rFont val="Century Gothic"/>
        <family val="2"/>
      </rPr>
      <t>1</t>
    </r>
    <r>
      <rPr>
        <sz val="11"/>
        <rFont val="Century Gothic"/>
        <family val="2"/>
      </rPr>
      <t xml:space="preserve"> to</t>
    </r>
    <r>
      <rPr>
        <vertAlign val="superscript"/>
        <sz val="11"/>
        <rFont val="Century Gothic"/>
        <family val="2"/>
      </rPr>
      <t>2</t>
    </r>
  </si>
  <si>
    <t>zu</t>
  </si>
  <si>
    <t>ein bisschen</t>
  </si>
  <si>
    <t>a little</t>
  </si>
  <si>
    <t>bisschen, bissel</t>
  </si>
  <si>
    <t>bleiben</t>
  </si>
  <si>
    <t>to stay, remain</t>
  </si>
  <si>
    <t>brauchen</t>
  </si>
  <si>
    <t>to need, needing</t>
  </si>
  <si>
    <t>to need</t>
  </si>
  <si>
    <t>glauben</t>
  </si>
  <si>
    <t>to believe, believing</t>
  </si>
  <si>
    <t>to believe</t>
  </si>
  <si>
    <t>heißen</t>
  </si>
  <si>
    <t>to be called</t>
  </si>
  <si>
    <t>leben</t>
  </si>
  <si>
    <t>to live, living</t>
  </si>
  <si>
    <t>liegen</t>
  </si>
  <si>
    <t>to lie, be lying (down)</t>
  </si>
  <si>
    <t>to lie</t>
  </si>
  <si>
    <t>reisen</t>
  </si>
  <si>
    <t>to travel, travelling</t>
  </si>
  <si>
    <t>to travel</t>
  </si>
  <si>
    <t>to understand, understanding</t>
  </si>
  <si>
    <t>to understand</t>
  </si>
  <si>
    <t>werden</t>
  </si>
  <si>
    <t>to become, becoming</t>
  </si>
  <si>
    <r>
      <t>to become</t>
    </r>
    <r>
      <rPr>
        <vertAlign val="superscript"/>
        <sz val="11"/>
        <rFont val="Century Gothic"/>
        <family val="2"/>
      </rPr>
      <t>1</t>
    </r>
    <r>
      <rPr>
        <sz val="11"/>
        <rFont val="Century Gothic"/>
        <family val="2"/>
      </rPr>
      <t>, will (aux. future)</t>
    </r>
    <r>
      <rPr>
        <vertAlign val="superscript"/>
        <sz val="11"/>
        <rFont val="Century Gothic"/>
        <family val="2"/>
      </rPr>
      <t>2</t>
    </r>
  </si>
  <si>
    <t>er wird</t>
  </si>
  <si>
    <t>he becomes, is becoming</t>
  </si>
  <si>
    <t>sie wird</t>
  </si>
  <si>
    <t>she becomes, is becoming</t>
  </si>
  <si>
    <t>das Österreich</t>
  </si>
  <si>
    <t>Austria</t>
  </si>
  <si>
    <t>österreichisch</t>
  </si>
  <si>
    <r>
      <t>nach</t>
    </r>
    <r>
      <rPr>
        <vertAlign val="superscript"/>
        <sz val="11"/>
        <rFont val="Century Gothic"/>
        <family val="2"/>
      </rPr>
      <t>1</t>
    </r>
  </si>
  <si>
    <t>to, towards</t>
  </si>
  <si>
    <r>
      <t>to, towards</t>
    </r>
    <r>
      <rPr>
        <vertAlign val="superscript"/>
        <sz val="11"/>
        <rFont val="Century Gothic"/>
        <family val="2"/>
      </rPr>
      <t>1</t>
    </r>
    <r>
      <rPr>
        <sz val="11"/>
        <rFont val="Century Gothic"/>
        <family val="2"/>
      </rPr>
      <t>, after</t>
    </r>
    <r>
      <rPr>
        <vertAlign val="superscript"/>
        <sz val="11"/>
        <rFont val="Century Gothic"/>
        <family val="2"/>
      </rPr>
      <t>2</t>
    </r>
  </si>
  <si>
    <t>nach</t>
  </si>
  <si>
    <t>nach Hause</t>
  </si>
  <si>
    <t>(to) home</t>
  </si>
  <si>
    <t>nach / Haus</t>
  </si>
  <si>
    <t>schwimmen</t>
  </si>
  <si>
    <t>to swim, swimming</t>
  </si>
  <si>
    <t>to swim</t>
  </si>
  <si>
    <t>wir sind</t>
  </si>
  <si>
    <t>we are</t>
  </si>
  <si>
    <t>BE 1st person plural (we are)</t>
  </si>
  <si>
    <t>beide</t>
  </si>
  <si>
    <t>both</t>
  </si>
  <si>
    <t>wir</t>
  </si>
  <si>
    <t>we</t>
  </si>
  <si>
    <t>das Einzelkind</t>
  </si>
  <si>
    <t>only child</t>
  </si>
  <si>
    <t>einzeln / Kind</t>
  </si>
  <si>
    <t>die Moschee</t>
  </si>
  <si>
    <t>mosque</t>
  </si>
  <si>
    <t>Moschee</t>
  </si>
  <si>
    <t>das Schlagzeug</t>
  </si>
  <si>
    <t>drums</t>
  </si>
  <si>
    <t>Schlagzeug</t>
  </si>
  <si>
    <t>gemeinsam</t>
  </si>
  <si>
    <t>common, mutual</t>
  </si>
  <si>
    <t>türkisch</t>
  </si>
  <si>
    <t>Turkish</t>
  </si>
  <si>
    <t>immer</t>
  </si>
  <si>
    <t>always</t>
  </si>
  <si>
    <t>zusammen</t>
  </si>
  <si>
    <t>together</t>
  </si>
  <si>
    <t>Angst vor</t>
  </si>
  <si>
    <t>fear of</t>
  </si>
  <si>
    <t>Angst</t>
  </si>
  <si>
    <t>benutzen</t>
  </si>
  <si>
    <t>to use, using</t>
  </si>
  <si>
    <t>to use</t>
  </si>
  <si>
    <t>essen</t>
  </si>
  <si>
    <t>to eat, eating</t>
  </si>
  <si>
    <t>to eat</t>
  </si>
  <si>
    <t>können</t>
  </si>
  <si>
    <t>to be able to, can</t>
  </si>
  <si>
    <t>sehen</t>
  </si>
  <si>
    <t>to see, seeing</t>
  </si>
  <si>
    <t>to see</t>
  </si>
  <si>
    <t>tragen</t>
  </si>
  <si>
    <t>to carry, wear</t>
  </si>
  <si>
    <r>
      <t>to carry</t>
    </r>
    <r>
      <rPr>
        <vertAlign val="superscript"/>
        <sz val="11"/>
        <rFont val="Century Gothic"/>
        <family val="2"/>
      </rPr>
      <t>1</t>
    </r>
    <r>
      <rPr>
        <sz val="11"/>
        <rFont val="Century Gothic"/>
        <family val="2"/>
      </rPr>
      <t>, wear</t>
    </r>
    <r>
      <rPr>
        <vertAlign val="superscript"/>
        <sz val="11"/>
        <rFont val="Century Gothic"/>
        <family val="2"/>
      </rPr>
      <t>2</t>
    </r>
  </si>
  <si>
    <t>trinken</t>
  </si>
  <si>
    <t>to drink, drinking</t>
  </si>
  <si>
    <t>to drink</t>
  </si>
  <si>
    <t>kann</t>
  </si>
  <si>
    <t>can, is able to</t>
  </si>
  <si>
    <t>ich kann</t>
  </si>
  <si>
    <t>I can, am able to</t>
  </si>
  <si>
    <t>du kannst</t>
  </si>
  <si>
    <t>you can, are able to (singular)</t>
  </si>
  <si>
    <t>er kann</t>
  </si>
  <si>
    <t>he can, is able to</t>
  </si>
  <si>
    <t>sie kann</t>
  </si>
  <si>
    <t>she can, is able to</t>
  </si>
  <si>
    <t>etwas</t>
  </si>
  <si>
    <t>something</t>
  </si>
  <si>
    <r>
      <t>something</t>
    </r>
    <r>
      <rPr>
        <vertAlign val="superscript"/>
        <sz val="11"/>
        <rFont val="Century Gothic"/>
        <family val="2"/>
      </rPr>
      <t>1</t>
    </r>
    <r>
      <rPr>
        <sz val="11"/>
        <rFont val="Century Gothic"/>
        <family val="2"/>
      </rPr>
      <t>, somewhat, a little</t>
    </r>
    <r>
      <rPr>
        <vertAlign val="superscript"/>
        <sz val="11"/>
        <rFont val="Century Gothic"/>
        <family val="2"/>
      </rPr>
      <t>2</t>
    </r>
  </si>
  <si>
    <t>das Butterbrot</t>
  </si>
  <si>
    <t>sandwich</t>
  </si>
  <si>
    <t>Butter / Brot</t>
  </si>
  <si>
    <t>die Hose</t>
  </si>
  <si>
    <t>trousers</t>
  </si>
  <si>
    <t>Hose</t>
  </si>
  <si>
    <t>der Hut</t>
  </si>
  <si>
    <t>Hut</t>
  </si>
  <si>
    <t>der Keks</t>
  </si>
  <si>
    <t>biscuit</t>
  </si>
  <si>
    <t>Keks</t>
  </si>
  <si>
    <t>Leute</t>
  </si>
  <si>
    <t>people</t>
  </si>
  <si>
    <t>das Obst</t>
  </si>
  <si>
    <t>fruit</t>
  </si>
  <si>
    <t>Obst</t>
  </si>
  <si>
    <r>
      <t>fahren</t>
    </r>
    <r>
      <rPr>
        <vertAlign val="superscript"/>
        <sz val="11"/>
        <rFont val="Century Gothic"/>
        <family val="2"/>
      </rPr>
      <t>1</t>
    </r>
  </si>
  <si>
    <t>to drive, ride</t>
  </si>
  <si>
    <r>
      <t>to drive</t>
    </r>
    <r>
      <rPr>
        <vertAlign val="superscript"/>
        <sz val="11"/>
        <rFont val="Century Gothic"/>
        <family val="2"/>
      </rPr>
      <t>1</t>
    </r>
    <r>
      <rPr>
        <sz val="11"/>
        <rFont val="Century Gothic"/>
        <family val="2"/>
      </rPr>
      <t>, ride</t>
    </r>
    <r>
      <rPr>
        <vertAlign val="superscript"/>
        <sz val="11"/>
        <rFont val="Century Gothic"/>
        <family val="2"/>
      </rPr>
      <t>1</t>
    </r>
    <r>
      <rPr>
        <sz val="11"/>
        <rFont val="Century Gothic"/>
        <family val="2"/>
      </rPr>
      <t>, go</t>
    </r>
    <r>
      <rPr>
        <vertAlign val="superscript"/>
        <sz val="11"/>
        <rFont val="Century Gothic"/>
        <family val="2"/>
      </rPr>
      <t>2</t>
    </r>
  </si>
  <si>
    <t>fahren</t>
  </si>
  <si>
    <t>geben</t>
  </si>
  <si>
    <t>to give, giving</t>
  </si>
  <si>
    <t>to give</t>
  </si>
  <si>
    <t>helfen</t>
  </si>
  <si>
    <t>to help, helping</t>
  </si>
  <si>
    <t>to help</t>
  </si>
  <si>
    <t>laufen</t>
  </si>
  <si>
    <t>to run, running</t>
  </si>
  <si>
    <t>to run</t>
  </si>
  <si>
    <t>schlafen</t>
  </si>
  <si>
    <t>to sleep, sleeping</t>
  </si>
  <si>
    <t>to sleep</t>
  </si>
  <si>
    <t>vergessen</t>
  </si>
  <si>
    <t>to forget, forgetting</t>
  </si>
  <si>
    <t>to forget</t>
  </si>
  <si>
    <t>mir</t>
  </si>
  <si>
    <t>to me, me</t>
  </si>
  <si>
    <t>me</t>
  </si>
  <si>
    <t>das Geld</t>
  </si>
  <si>
    <t>money</t>
  </si>
  <si>
    <t>Geld</t>
  </si>
  <si>
    <t>der Urlaub</t>
  </si>
  <si>
    <t>holiday</t>
  </si>
  <si>
    <t>Urlaub</t>
  </si>
  <si>
    <t>die Zeitung</t>
  </si>
  <si>
    <t>newspaper</t>
  </si>
  <si>
    <t>Zeitung</t>
  </si>
  <si>
    <t>fast</t>
  </si>
  <si>
    <t>almost</t>
  </si>
  <si>
    <t>Fahrrad/Rad fahren</t>
  </si>
  <si>
    <t>to cycle, cycling</t>
  </si>
  <si>
    <t>to cycle</t>
  </si>
  <si>
    <t>Rad fahren</t>
  </si>
  <si>
    <t>der Abend</t>
  </si>
  <si>
    <t>evening</t>
  </si>
  <si>
    <t>Abend</t>
  </si>
  <si>
    <t>das Eis</t>
  </si>
  <si>
    <t>ice cream</t>
  </si>
  <si>
    <r>
      <t>ice cream</t>
    </r>
    <r>
      <rPr>
        <vertAlign val="superscript"/>
        <sz val="11"/>
        <rFont val="Century Gothic"/>
        <family val="2"/>
      </rPr>
      <t>1</t>
    </r>
    <r>
      <rPr>
        <sz val="11"/>
        <rFont val="Century Gothic"/>
        <family val="2"/>
      </rPr>
      <t xml:space="preserve"> ice</t>
    </r>
    <r>
      <rPr>
        <vertAlign val="superscript"/>
        <sz val="11"/>
        <rFont val="Century Gothic"/>
        <family val="2"/>
      </rPr>
      <t>2</t>
    </r>
  </si>
  <si>
    <t>Eis</t>
  </si>
  <si>
    <t>das Fleisch</t>
  </si>
  <si>
    <t>meat, flesh</t>
  </si>
  <si>
    <t>Fleisch</t>
  </si>
  <si>
    <t>das Gemüse</t>
  </si>
  <si>
    <t>vegetables</t>
  </si>
  <si>
    <t>Gemüse</t>
  </si>
  <si>
    <t>die Tasche</t>
  </si>
  <si>
    <t>bag</t>
  </si>
  <si>
    <r>
      <t>bag</t>
    </r>
    <r>
      <rPr>
        <vertAlign val="superscript"/>
        <sz val="11"/>
        <rFont val="Century Gothic"/>
        <family val="2"/>
      </rPr>
      <t xml:space="preserve">1 </t>
    </r>
    <r>
      <rPr>
        <sz val="11"/>
        <rFont val="Century Gothic"/>
        <family val="2"/>
      </rPr>
      <t>pocket</t>
    </r>
    <r>
      <rPr>
        <vertAlign val="superscript"/>
        <sz val="11"/>
        <rFont val="Century Gothic"/>
        <family val="2"/>
      </rPr>
      <t>2</t>
    </r>
  </si>
  <si>
    <t>Tasche</t>
  </si>
  <si>
    <t>heute</t>
  </si>
  <si>
    <t>today</t>
  </si>
  <si>
    <t>am Abend</t>
  </si>
  <si>
    <t>in the evening</t>
  </si>
  <si>
    <t>das Wochenende</t>
  </si>
  <si>
    <t>weekend</t>
  </si>
  <si>
    <t>Wochenende</t>
  </si>
  <si>
    <t>am Nachmittag</t>
  </si>
  <si>
    <t>in the afternoon</t>
  </si>
  <si>
    <t>Nachmittag</t>
  </si>
  <si>
    <t>am Wochenende</t>
  </si>
  <si>
    <t>at the weekend</t>
  </si>
  <si>
    <t>der Nachmittag</t>
  </si>
  <si>
    <t>afternoon</t>
  </si>
  <si>
    <t>mit wem?</t>
  </si>
  <si>
    <t>with whom?</t>
  </si>
  <si>
    <t>mit / wer</t>
  </si>
  <si>
    <t>halten</t>
  </si>
  <si>
    <t>to stop</t>
  </si>
  <si>
    <r>
      <t>to stop</t>
    </r>
    <r>
      <rPr>
        <vertAlign val="superscript"/>
        <sz val="11"/>
        <rFont val="Century Gothic"/>
        <family val="2"/>
      </rPr>
      <t>1</t>
    </r>
    <r>
      <rPr>
        <sz val="11"/>
        <rFont val="Century Gothic"/>
        <family val="2"/>
      </rPr>
      <t xml:space="preserve"> hold</t>
    </r>
    <r>
      <rPr>
        <vertAlign val="superscript"/>
        <sz val="11"/>
        <rFont val="Century Gothic"/>
        <family val="2"/>
      </rPr>
      <t>2</t>
    </r>
  </si>
  <si>
    <t>lassen</t>
  </si>
  <si>
    <t>to leave (something)</t>
  </si>
  <si>
    <r>
      <t>to leave</t>
    </r>
    <r>
      <rPr>
        <vertAlign val="superscript"/>
        <sz val="11"/>
        <rFont val="Century Gothic"/>
        <family val="2"/>
      </rPr>
      <t>1</t>
    </r>
    <r>
      <rPr>
        <sz val="11"/>
        <rFont val="Century Gothic"/>
        <family val="2"/>
      </rPr>
      <t xml:space="preserve"> let, allow</t>
    </r>
    <r>
      <rPr>
        <vertAlign val="superscript"/>
        <sz val="11"/>
        <rFont val="Century Gothic"/>
        <family val="2"/>
      </rPr>
      <t>2</t>
    </r>
    <r>
      <rPr>
        <sz val="11"/>
        <rFont val="Century Gothic"/>
        <family val="2"/>
      </rPr>
      <t xml:space="preserve"> have done</t>
    </r>
    <r>
      <rPr>
        <vertAlign val="superscript"/>
        <sz val="11"/>
        <rFont val="Century Gothic"/>
        <family val="2"/>
      </rPr>
      <t>3</t>
    </r>
  </si>
  <si>
    <t>nehmen</t>
  </si>
  <si>
    <t>to take, taking</t>
  </si>
  <si>
    <t>to take</t>
  </si>
  <si>
    <t>später</t>
  </si>
  <si>
    <t>later</t>
  </si>
  <si>
    <t>danach</t>
  </si>
  <si>
    <t>after it, afterwards</t>
  </si>
  <si>
    <t>dann</t>
  </si>
  <si>
    <t>then</t>
  </si>
  <si>
    <t>deshalb</t>
  </si>
  <si>
    <t>therefore, for that reason</t>
  </si>
  <si>
    <t>for that reason</t>
  </si>
  <si>
    <t>schließlich</t>
  </si>
  <si>
    <t>in the end, finally</t>
  </si>
  <si>
    <t>zuerst</t>
  </si>
  <si>
    <t>die Bibliothek</t>
  </si>
  <si>
    <t>library</t>
  </si>
  <si>
    <t>Bibliothek</t>
  </si>
  <si>
    <t>der Chor</t>
  </si>
  <si>
    <t>choir</t>
  </si>
  <si>
    <t>Chor</t>
  </si>
  <si>
    <t>Dienstag</t>
  </si>
  <si>
    <t>Tuesday</t>
  </si>
  <si>
    <t>Donnerstag</t>
  </si>
  <si>
    <t>Thursday</t>
  </si>
  <si>
    <t>Freitag</t>
  </si>
  <si>
    <t>Friday</t>
  </si>
  <si>
    <t>Mittwoch</t>
  </si>
  <si>
    <t>Wednesday</t>
  </si>
  <si>
    <t>der Morgen</t>
  </si>
  <si>
    <t>morning</t>
  </si>
  <si>
    <t>Morgen</t>
  </si>
  <si>
    <t>das Orchester</t>
  </si>
  <si>
    <t>orchestra</t>
  </si>
  <si>
    <t>Orchester</t>
  </si>
  <si>
    <t>Samstag</t>
  </si>
  <si>
    <t>Saturday</t>
  </si>
  <si>
    <t>Sonntag</t>
  </si>
  <si>
    <t>Sunday</t>
  </si>
  <si>
    <t>das Theater</t>
  </si>
  <si>
    <t>theatre</t>
  </si>
  <si>
    <t>Theater</t>
  </si>
  <si>
    <t>der Verein</t>
  </si>
  <si>
    <t>club</t>
  </si>
  <si>
    <t>club, association</t>
  </si>
  <si>
    <t>Verein</t>
  </si>
  <si>
    <t>wann?</t>
  </si>
  <si>
    <t>when</t>
  </si>
  <si>
    <t>wann</t>
  </si>
  <si>
    <t>am Morgen</t>
  </si>
  <si>
    <t>in the morning</t>
  </si>
  <si>
    <t>im Chor</t>
  </si>
  <si>
    <t>in the choir</t>
  </si>
  <si>
    <r>
      <t>choir</t>
    </r>
    <r>
      <rPr>
        <vertAlign val="superscript"/>
        <sz val="11"/>
        <rFont val="Century Gothic"/>
        <family val="2"/>
      </rPr>
      <t/>
    </r>
  </si>
  <si>
    <t>im Orchester</t>
  </si>
  <si>
    <t>in the orchestra</t>
  </si>
  <si>
    <t>fallen</t>
  </si>
  <si>
    <t>to fall, falling</t>
  </si>
  <si>
    <t>to fall</t>
  </si>
  <si>
    <t>springen</t>
  </si>
  <si>
    <t>to jump, jumping</t>
  </si>
  <si>
    <t>to jump</t>
  </si>
  <si>
    <t>das Geschäft</t>
  </si>
  <si>
    <t>shop</t>
  </si>
  <si>
    <r>
      <t>shop</t>
    </r>
    <r>
      <rPr>
        <vertAlign val="superscript"/>
        <sz val="11"/>
        <rFont val="Century Gothic"/>
        <family val="2"/>
      </rPr>
      <t>1</t>
    </r>
    <r>
      <rPr>
        <sz val="11"/>
        <rFont val="Century Gothic"/>
        <family val="2"/>
      </rPr>
      <t xml:space="preserve"> business</t>
    </r>
    <r>
      <rPr>
        <vertAlign val="superscript"/>
        <sz val="11"/>
        <rFont val="Century Gothic"/>
        <family val="2"/>
      </rPr>
      <t>2</t>
    </r>
  </si>
  <si>
    <t>Geschäft</t>
  </si>
  <si>
    <t>das Kino</t>
  </si>
  <si>
    <t>cinema</t>
  </si>
  <si>
    <t>Kino</t>
  </si>
  <si>
    <t>das Konzert</t>
  </si>
  <si>
    <t>concert</t>
  </si>
  <si>
    <t>Konzert</t>
  </si>
  <si>
    <t>der Markt</t>
  </si>
  <si>
    <t>market</t>
  </si>
  <si>
    <t>Markt</t>
  </si>
  <si>
    <t>das Museum</t>
  </si>
  <si>
    <t>museum</t>
  </si>
  <si>
    <t>Museum</t>
  </si>
  <si>
    <t>die Party</t>
  </si>
  <si>
    <t>party</t>
  </si>
  <si>
    <t>Party</t>
  </si>
  <si>
    <t>die Stadt</t>
  </si>
  <si>
    <t>city, town</t>
  </si>
  <si>
    <t>Stadt</t>
  </si>
  <si>
    <t>die Straße</t>
  </si>
  <si>
    <t>street</t>
  </si>
  <si>
    <t>Straße</t>
  </si>
  <si>
    <t>angenehm</t>
  </si>
  <si>
    <t>pleasant</t>
  </si>
  <si>
    <t>auf</t>
  </si>
  <si>
    <t>on, onto</t>
  </si>
  <si>
    <r>
      <t>on, onto</t>
    </r>
    <r>
      <rPr>
        <vertAlign val="superscript"/>
        <sz val="11"/>
        <rFont val="Century Gothic"/>
        <family val="2"/>
      </rPr>
      <t>1</t>
    </r>
    <r>
      <rPr>
        <sz val="11"/>
        <rFont val="Century Gothic"/>
        <family val="2"/>
      </rPr>
      <t xml:space="preserve"> at, in</t>
    </r>
    <r>
      <rPr>
        <vertAlign val="superscript"/>
        <sz val="11"/>
        <rFont val="Century Gothic"/>
        <family val="2"/>
      </rPr>
      <t>2</t>
    </r>
  </si>
  <si>
    <t>in</t>
  </si>
  <si>
    <t>in, into</t>
  </si>
  <si>
    <t>im</t>
  </si>
  <si>
    <t>in the (m, nt) (dative)</t>
  </si>
  <si>
    <t>ins</t>
  </si>
  <si>
    <t>into the (nt) (accusative)</t>
  </si>
  <si>
    <t>der Bruder</t>
  </si>
  <si>
    <t>brother</t>
  </si>
  <si>
    <t>Bruder</t>
  </si>
  <si>
    <t>Eltern</t>
  </si>
  <si>
    <t>parents</t>
  </si>
  <si>
    <t>Geschwister</t>
  </si>
  <si>
    <t>siblings, brothers and sisters</t>
  </si>
  <si>
    <t>siblings</t>
  </si>
  <si>
    <t>das Kind</t>
  </si>
  <si>
    <t>child</t>
  </si>
  <si>
    <t>Kind</t>
  </si>
  <si>
    <t>der Schauspieler</t>
  </si>
  <si>
    <t>actor</t>
  </si>
  <si>
    <t>Schauspieler</t>
  </si>
  <si>
    <t>die Schwester</t>
  </si>
  <si>
    <t>sister</t>
  </si>
  <si>
    <t>Schwester</t>
  </si>
  <si>
    <t>dein</t>
  </si>
  <si>
    <t>your (m, nt)</t>
  </si>
  <si>
    <r>
      <t>your</t>
    </r>
    <r>
      <rPr>
        <vertAlign val="superscript"/>
        <sz val="11"/>
        <rFont val="Century Gothic"/>
        <family val="2"/>
      </rPr>
      <t>1</t>
    </r>
    <r>
      <rPr>
        <sz val="11"/>
        <rFont val="Century Gothic"/>
        <family val="2"/>
      </rPr>
      <t xml:space="preserve"> yours</t>
    </r>
    <r>
      <rPr>
        <vertAlign val="superscript"/>
        <sz val="11"/>
        <rFont val="Century Gothic"/>
        <family val="2"/>
      </rPr>
      <t>2</t>
    </r>
  </si>
  <si>
    <t>deine</t>
  </si>
  <si>
    <t>your (f)</t>
  </si>
  <si>
    <r>
      <t>ihr</t>
    </r>
    <r>
      <rPr>
        <vertAlign val="superscript"/>
        <sz val="11"/>
        <rFont val="Century Gothic"/>
        <family val="2"/>
      </rPr>
      <t>1</t>
    </r>
  </si>
  <si>
    <t>her</t>
  </si>
  <si>
    <r>
      <t>her</t>
    </r>
    <r>
      <rPr>
        <vertAlign val="superscript"/>
        <sz val="11"/>
        <rFont val="Century Gothic"/>
        <family val="2"/>
      </rPr>
      <t>1</t>
    </r>
    <r>
      <rPr>
        <sz val="11"/>
        <rFont val="Century Gothic"/>
        <family val="2"/>
      </rPr>
      <t>, (to) her</t>
    </r>
    <r>
      <rPr>
        <vertAlign val="superscript"/>
        <sz val="11"/>
        <rFont val="Century Gothic"/>
        <family val="2"/>
      </rPr>
      <t>2</t>
    </r>
    <r>
      <rPr>
        <sz val="11"/>
        <rFont val="Century Gothic"/>
        <family val="2"/>
      </rPr>
      <t>,  their</t>
    </r>
    <r>
      <rPr>
        <vertAlign val="superscript"/>
        <sz val="11"/>
        <rFont val="Century Gothic"/>
        <family val="2"/>
      </rPr>
      <t>3</t>
    </r>
    <r>
      <rPr>
        <sz val="11"/>
        <rFont val="Century Gothic"/>
        <family val="2"/>
      </rPr>
      <t>, you (pl., fam.)</t>
    </r>
    <r>
      <rPr>
        <vertAlign val="superscript"/>
        <sz val="11"/>
        <rFont val="Century Gothic"/>
        <family val="2"/>
      </rPr>
      <t>4</t>
    </r>
  </si>
  <si>
    <t>ihr</t>
  </si>
  <si>
    <r>
      <t>ihre</t>
    </r>
    <r>
      <rPr>
        <vertAlign val="superscript"/>
        <sz val="11"/>
        <rFont val="Century Gothic"/>
        <family val="2"/>
      </rPr>
      <t>1</t>
    </r>
  </si>
  <si>
    <t>her (f)</t>
  </si>
  <si>
    <t>mein</t>
  </si>
  <si>
    <t>my (m, nt)</t>
  </si>
  <si>
    <r>
      <t>my</t>
    </r>
    <r>
      <rPr>
        <vertAlign val="superscript"/>
        <sz val="11"/>
        <rFont val="Century Gothic"/>
        <family val="2"/>
      </rPr>
      <t>1</t>
    </r>
    <r>
      <rPr>
        <sz val="11"/>
        <rFont val="Century Gothic"/>
        <family val="2"/>
      </rPr>
      <t xml:space="preserve"> mine</t>
    </r>
    <r>
      <rPr>
        <vertAlign val="superscript"/>
        <sz val="11"/>
        <rFont val="Century Gothic"/>
        <family val="2"/>
      </rPr>
      <t>2</t>
    </r>
  </si>
  <si>
    <t>meine</t>
  </si>
  <si>
    <t>my (f)</t>
  </si>
  <si>
    <r>
      <t>sein</t>
    </r>
    <r>
      <rPr>
        <vertAlign val="superscript"/>
        <sz val="11"/>
        <rFont val="Century Gothic"/>
        <family val="2"/>
      </rPr>
      <t>2</t>
    </r>
  </si>
  <si>
    <t>his, its</t>
  </si>
  <si>
    <r>
      <t>seine</t>
    </r>
    <r>
      <rPr>
        <vertAlign val="superscript"/>
        <sz val="12"/>
        <color theme="1"/>
        <rFont val="Century Gothic"/>
        <family val="2"/>
      </rPr>
      <t>2</t>
    </r>
  </si>
  <si>
    <t>his, its (f)</t>
  </si>
  <si>
    <r>
      <t>über</t>
    </r>
    <r>
      <rPr>
        <vertAlign val="superscript"/>
        <sz val="11"/>
        <rFont val="Century Gothic"/>
        <family val="2"/>
      </rPr>
      <t>1</t>
    </r>
  </si>
  <si>
    <t>about</t>
  </si>
  <si>
    <r>
      <t>about</t>
    </r>
    <r>
      <rPr>
        <vertAlign val="superscript"/>
        <sz val="11"/>
        <rFont val="Century Gothic"/>
        <family val="2"/>
      </rPr>
      <t>1</t>
    </r>
    <r>
      <rPr>
        <sz val="11"/>
        <rFont val="Century Gothic"/>
        <family val="2"/>
      </rPr>
      <t xml:space="preserve"> above, over</t>
    </r>
    <r>
      <rPr>
        <vertAlign val="superscript"/>
        <sz val="11"/>
        <rFont val="Century Gothic"/>
        <family val="2"/>
      </rPr>
      <t>2</t>
    </r>
    <r>
      <rPr>
        <sz val="11"/>
        <rFont val="Century Gothic"/>
        <family val="2"/>
      </rPr>
      <t xml:space="preserve"> </t>
    </r>
  </si>
  <si>
    <t>über</t>
  </si>
  <si>
    <t>dauern</t>
  </si>
  <si>
    <t>to last, take (time)</t>
  </si>
  <si>
    <t>erreichen</t>
  </si>
  <si>
    <t>to reach</t>
  </si>
  <si>
    <r>
      <t>to reach</t>
    </r>
    <r>
      <rPr>
        <vertAlign val="superscript"/>
        <sz val="11"/>
        <rFont val="Century Gothic"/>
        <family val="2"/>
      </rPr>
      <t>1</t>
    </r>
    <r>
      <rPr>
        <sz val="11"/>
        <rFont val="Century Gothic"/>
        <family val="2"/>
      </rPr>
      <t>, achieve</t>
    </r>
    <r>
      <rPr>
        <vertAlign val="superscript"/>
        <sz val="11"/>
        <rFont val="Century Gothic"/>
        <family val="2"/>
      </rPr>
      <t>2</t>
    </r>
  </si>
  <si>
    <r>
      <t>fahren</t>
    </r>
    <r>
      <rPr>
        <vertAlign val="superscript"/>
        <sz val="11"/>
        <rFont val="Century Gothic"/>
        <family val="2"/>
      </rPr>
      <t>2</t>
    </r>
  </si>
  <si>
    <t>to drive, ride, go (transport)</t>
  </si>
  <si>
    <t>schaffen</t>
  </si>
  <si>
    <t>to manage, achieve</t>
  </si>
  <si>
    <r>
      <t>to manage, achieve</t>
    </r>
    <r>
      <rPr>
        <vertAlign val="superscript"/>
        <sz val="11"/>
        <rFont val="Century Gothic"/>
        <family val="2"/>
      </rPr>
      <t>1</t>
    </r>
    <r>
      <rPr>
        <sz val="11"/>
        <rFont val="Century Gothic"/>
        <family val="2"/>
      </rPr>
      <t>, create</t>
    </r>
    <r>
      <rPr>
        <vertAlign val="superscript"/>
        <sz val="11"/>
        <rFont val="Century Gothic"/>
        <family val="2"/>
      </rPr>
      <t>2</t>
    </r>
    <r>
      <rPr>
        <sz val="11"/>
        <rFont val="Century Gothic"/>
        <family val="2"/>
      </rPr>
      <t xml:space="preserve"> </t>
    </r>
  </si>
  <si>
    <t>suchen</t>
  </si>
  <si>
    <t>to search, look for</t>
  </si>
  <si>
    <t>viel</t>
  </si>
  <si>
    <t>much, a lot</t>
  </si>
  <si>
    <t>viele</t>
  </si>
  <si>
    <t>many</t>
  </si>
  <si>
    <t>das Land</t>
  </si>
  <si>
    <t>country</t>
  </si>
  <si>
    <t>country, countryside</t>
  </si>
  <si>
    <t>Land</t>
  </si>
  <si>
    <t>Schottland</t>
  </si>
  <si>
    <t>Scotland</t>
  </si>
  <si>
    <t>die Schweiz</t>
  </si>
  <si>
    <t>Switzerland</t>
  </si>
  <si>
    <r>
      <t>die Stunde</t>
    </r>
    <r>
      <rPr>
        <vertAlign val="superscript"/>
        <sz val="11"/>
        <rFont val="Century Gothic"/>
        <family val="2"/>
      </rPr>
      <t>1</t>
    </r>
  </si>
  <si>
    <t>hour</t>
  </si>
  <si>
    <r>
      <t>hour</t>
    </r>
    <r>
      <rPr>
        <vertAlign val="superscript"/>
        <sz val="11"/>
        <rFont val="Century Gothic"/>
        <family val="2"/>
      </rPr>
      <t>1</t>
    </r>
    <r>
      <rPr>
        <sz val="11"/>
        <rFont val="Century Gothic"/>
        <family val="2"/>
      </rPr>
      <t xml:space="preserve"> lesson</t>
    </r>
    <r>
      <rPr>
        <vertAlign val="superscript"/>
        <sz val="11"/>
        <rFont val="Century Gothic"/>
        <family val="2"/>
      </rPr>
      <t>2</t>
    </r>
  </si>
  <si>
    <t>Stunde</t>
  </si>
  <si>
    <t>Wien</t>
  </si>
  <si>
    <t>Vienna</t>
  </si>
  <si>
    <t>noun</t>
  </si>
  <si>
    <t>dort</t>
  </si>
  <si>
    <t>normalerweise</t>
  </si>
  <si>
    <t>normally</t>
  </si>
  <si>
    <t>dürfen</t>
  </si>
  <si>
    <t>to be allowed, may</t>
  </si>
  <si>
    <t>müssen</t>
  </si>
  <si>
    <t>to have to, must</t>
  </si>
  <si>
    <t>wollen</t>
  </si>
  <si>
    <t>to want</t>
  </si>
  <si>
    <t>to want to</t>
  </si>
  <si>
    <t>darf</t>
  </si>
  <si>
    <t>is allowed, may</t>
  </si>
  <si>
    <t>muss</t>
  </si>
  <si>
    <t>must, has to</t>
  </si>
  <si>
    <t>will</t>
  </si>
  <si>
    <t>wants</t>
  </si>
  <si>
    <t>wants to</t>
  </si>
  <si>
    <t>ich darf</t>
  </si>
  <si>
    <t>I am allowed, may</t>
  </si>
  <si>
    <t>du darfst</t>
  </si>
  <si>
    <t>you are allowed, may</t>
  </si>
  <si>
    <t>er darf</t>
  </si>
  <si>
    <t>he is allowed, may</t>
  </si>
  <si>
    <t>sie darf</t>
  </si>
  <si>
    <t>she is allowed, may</t>
  </si>
  <si>
    <t>ich will</t>
  </si>
  <si>
    <t>I want</t>
  </si>
  <si>
    <t>du willst</t>
  </si>
  <si>
    <t>you want</t>
  </si>
  <si>
    <t>er will</t>
  </si>
  <si>
    <t>he wants</t>
  </si>
  <si>
    <t>sie will</t>
  </si>
  <si>
    <t>she wants</t>
  </si>
  <si>
    <t>ich muss</t>
  </si>
  <si>
    <t>I must, have to</t>
  </si>
  <si>
    <t>du musst</t>
  </si>
  <si>
    <t>you must, have to (singular)</t>
  </si>
  <si>
    <t>er muss</t>
  </si>
  <si>
    <t>he must, has to</t>
  </si>
  <si>
    <t>one, you</t>
  </si>
  <si>
    <t>sie muss</t>
  </si>
  <si>
    <t>she must, has to</t>
  </si>
  <si>
    <t>glücklich</t>
  </si>
  <si>
    <t>happy, fortunate</t>
  </si>
  <si>
    <t>krank</t>
  </si>
  <si>
    <t>sick, ill</t>
  </si>
  <si>
    <t>ruhig</t>
  </si>
  <si>
    <t>quiet, calm</t>
  </si>
  <si>
    <t>traurig</t>
  </si>
  <si>
    <t>sad</t>
  </si>
  <si>
    <t>genug</t>
  </si>
  <si>
    <t>enough</t>
  </si>
  <si>
    <t>beginnen</t>
  </si>
  <si>
    <t>to begin, beginning</t>
  </si>
  <si>
    <t>to begin</t>
  </si>
  <si>
    <t>erhalten</t>
  </si>
  <si>
    <t>to receive, receiving</t>
  </si>
  <si>
    <t>to receive</t>
  </si>
  <si>
    <t>gewinnen</t>
  </si>
  <si>
    <t>to win, gain</t>
  </si>
  <si>
    <t>legen</t>
  </si>
  <si>
    <t>to lay, put</t>
  </si>
  <si>
    <t>mischen</t>
  </si>
  <si>
    <t>to mix, blend</t>
  </si>
  <si>
    <t>werfen</t>
  </si>
  <si>
    <t>to throw, throwing</t>
  </si>
  <si>
    <t>to throw</t>
  </si>
  <si>
    <r>
      <t>ziehen</t>
    </r>
    <r>
      <rPr>
        <vertAlign val="superscript"/>
        <sz val="11"/>
        <rFont val="Century Gothic"/>
        <family val="2"/>
      </rPr>
      <t>1</t>
    </r>
  </si>
  <si>
    <t>to pull, pulling</t>
  </si>
  <si>
    <r>
      <t>to pull</t>
    </r>
    <r>
      <rPr>
        <vertAlign val="superscript"/>
        <sz val="11"/>
        <rFont val="Century Gothic"/>
        <family val="2"/>
      </rPr>
      <t xml:space="preserve">1 </t>
    </r>
    <r>
      <rPr>
        <sz val="11"/>
        <rFont val="Century Gothic"/>
        <family val="2"/>
      </rPr>
      <t>to move</t>
    </r>
    <r>
      <rPr>
        <vertAlign val="superscript"/>
        <sz val="11"/>
        <rFont val="Century Gothic"/>
        <family val="2"/>
      </rPr>
      <t>2</t>
    </r>
  </si>
  <si>
    <t>ziehen</t>
  </si>
  <si>
    <t>die Mitte</t>
  </si>
  <si>
    <t>middle</t>
  </si>
  <si>
    <t>Mitte</t>
  </si>
  <si>
    <t>der Punkt</t>
  </si>
  <si>
    <t>point</t>
  </si>
  <si>
    <r>
      <t>point</t>
    </r>
    <r>
      <rPr>
        <vertAlign val="superscript"/>
        <sz val="11"/>
        <rFont val="Century Gothic"/>
        <family val="2"/>
      </rPr>
      <t>1</t>
    </r>
    <r>
      <rPr>
        <sz val="11"/>
        <rFont val="Century Gothic"/>
        <family val="2"/>
      </rPr>
      <t xml:space="preserve"> dot</t>
    </r>
    <r>
      <rPr>
        <vertAlign val="superscript"/>
        <sz val="11"/>
        <rFont val="Century Gothic"/>
        <family val="2"/>
      </rPr>
      <t>2</t>
    </r>
    <r>
      <rPr>
        <sz val="11"/>
        <rFont val="Century Gothic"/>
        <family val="2"/>
      </rPr>
      <t xml:space="preserve"> full stop</t>
    </r>
    <r>
      <rPr>
        <vertAlign val="superscript"/>
        <sz val="11"/>
        <rFont val="Century Gothic"/>
        <family val="2"/>
      </rPr>
      <t>3</t>
    </r>
  </si>
  <si>
    <t>Punkt</t>
  </si>
  <si>
    <r>
      <t>das Ziel</t>
    </r>
    <r>
      <rPr>
        <vertAlign val="superscript"/>
        <sz val="11"/>
        <rFont val="Century Gothic"/>
        <family val="2"/>
      </rPr>
      <t>1</t>
    </r>
  </si>
  <si>
    <t>goal</t>
  </si>
  <si>
    <r>
      <t>goal</t>
    </r>
    <r>
      <rPr>
        <vertAlign val="superscript"/>
        <sz val="11"/>
        <rFont val="Century Gothic"/>
        <family val="2"/>
      </rPr>
      <t>1</t>
    </r>
    <r>
      <rPr>
        <sz val="11"/>
        <rFont val="Century Gothic"/>
        <family val="2"/>
      </rPr>
      <t xml:space="preserve"> destination</t>
    </r>
    <r>
      <rPr>
        <vertAlign val="superscript"/>
        <sz val="11"/>
        <rFont val="Century Gothic"/>
        <family val="2"/>
      </rPr>
      <t>2</t>
    </r>
  </si>
  <si>
    <t>Ziel</t>
  </si>
  <si>
    <t>jede</t>
  </si>
  <si>
    <t>every (f)</t>
  </si>
  <si>
    <t>every</t>
  </si>
  <si>
    <t>jede (r, s)</t>
  </si>
  <si>
    <t>jeder</t>
  </si>
  <si>
    <t>every (m)</t>
  </si>
  <si>
    <t>jedes</t>
  </si>
  <si>
    <t>every (nt)</t>
  </si>
  <si>
    <t>das Dorf</t>
  </si>
  <si>
    <t>village</t>
  </si>
  <si>
    <t>Dorf</t>
  </si>
  <si>
    <t>die Großstadt</t>
  </si>
  <si>
    <t>city</t>
  </si>
  <si>
    <t>groß / Stadt</t>
  </si>
  <si>
    <t>das Jahr</t>
  </si>
  <si>
    <t>year</t>
  </si>
  <si>
    <t>Jahr</t>
  </si>
  <si>
    <t>Jahre</t>
  </si>
  <si>
    <t>years</t>
  </si>
  <si>
    <t>der Monat</t>
  </si>
  <si>
    <t>month</t>
  </si>
  <si>
    <t>Monat</t>
  </si>
  <si>
    <t>das Schwimmbad</t>
  </si>
  <si>
    <t>swimming pool</t>
  </si>
  <si>
    <t>schwimmen / Bad</t>
  </si>
  <si>
    <t>der See</t>
  </si>
  <si>
    <t>lake</t>
  </si>
  <si>
    <t>See</t>
  </si>
  <si>
    <t>der Strand</t>
  </si>
  <si>
    <t>beach</t>
  </si>
  <si>
    <t>Strand</t>
  </si>
  <si>
    <t>nächste</t>
  </si>
  <si>
    <t>next (feminine)</t>
  </si>
  <si>
    <t>next</t>
  </si>
  <si>
    <t>nächste (r, s)</t>
  </si>
  <si>
    <t>nächsten</t>
  </si>
  <si>
    <t>next (masculine, Row 2 - accusative)</t>
  </si>
  <si>
    <t>nächstes</t>
  </si>
  <si>
    <t>next (neuter)</t>
  </si>
  <si>
    <t>nächste Woche</t>
  </si>
  <si>
    <t>next week</t>
  </si>
  <si>
    <t>nächste (r,s) Woche</t>
  </si>
  <si>
    <t>nächsten Monat</t>
  </si>
  <si>
    <t>next month</t>
  </si>
  <si>
    <t>nächste (r,s)  Monat</t>
  </si>
  <si>
    <t>nächstes Jahr</t>
  </si>
  <si>
    <t>next year</t>
  </si>
  <si>
    <t>nächste (r,s)  Jahr</t>
  </si>
  <si>
    <t>der Bahnhof</t>
  </si>
  <si>
    <t>(railway) station</t>
  </si>
  <si>
    <t>Bahnhof</t>
  </si>
  <si>
    <t>der Fluss</t>
  </si>
  <si>
    <t>river</t>
  </si>
  <si>
    <t>Fluss</t>
  </si>
  <si>
    <r>
      <t>die Karte</t>
    </r>
    <r>
      <rPr>
        <vertAlign val="superscript"/>
        <sz val="11"/>
        <rFont val="Century Gothic"/>
        <family val="2"/>
      </rPr>
      <t>1</t>
    </r>
  </si>
  <si>
    <t>ticket</t>
  </si>
  <si>
    <r>
      <t>ticket</t>
    </r>
    <r>
      <rPr>
        <vertAlign val="superscript"/>
        <sz val="11"/>
        <rFont val="Century Gothic"/>
        <family val="2"/>
      </rPr>
      <t>1</t>
    </r>
    <r>
      <rPr>
        <sz val="11"/>
        <rFont val="Century Gothic"/>
        <family val="2"/>
      </rPr>
      <t>, menu</t>
    </r>
    <r>
      <rPr>
        <vertAlign val="superscript"/>
        <sz val="11"/>
        <rFont val="Century Gothic"/>
        <family val="2"/>
      </rPr>
      <t>2</t>
    </r>
    <r>
      <rPr>
        <sz val="11"/>
        <rFont val="Century Gothic"/>
        <family val="2"/>
      </rPr>
      <t>, card</t>
    </r>
    <r>
      <rPr>
        <vertAlign val="superscript"/>
        <sz val="11"/>
        <rFont val="Century Gothic"/>
        <family val="2"/>
      </rPr>
      <t>3</t>
    </r>
    <r>
      <rPr>
        <sz val="11"/>
        <rFont val="Century Gothic"/>
        <family val="2"/>
      </rPr>
      <t>, map</t>
    </r>
    <r>
      <rPr>
        <vertAlign val="superscript"/>
        <sz val="11"/>
        <rFont val="Century Gothic"/>
        <family val="2"/>
      </rPr>
      <t>4</t>
    </r>
  </si>
  <si>
    <t>Karte</t>
  </si>
  <si>
    <r>
      <t>an</t>
    </r>
    <r>
      <rPr>
        <vertAlign val="superscript"/>
        <sz val="11"/>
        <rFont val="Century Gothic"/>
        <family val="2"/>
      </rPr>
      <t>1</t>
    </r>
  </si>
  <si>
    <t>on</t>
  </si>
  <si>
    <r>
      <t>on</t>
    </r>
    <r>
      <rPr>
        <vertAlign val="superscript"/>
        <sz val="11"/>
        <rFont val="Century Gothic"/>
        <family val="2"/>
      </rPr>
      <t>1</t>
    </r>
    <r>
      <rPr>
        <sz val="11"/>
        <rFont val="Century Gothic"/>
        <family val="2"/>
      </rPr>
      <t xml:space="preserve"> at</t>
    </r>
    <r>
      <rPr>
        <vertAlign val="superscript"/>
        <sz val="11"/>
        <rFont val="Century Gothic"/>
        <family val="2"/>
      </rPr>
      <t>2</t>
    </r>
  </si>
  <si>
    <t>an</t>
  </si>
  <si>
    <r>
      <t>zu</t>
    </r>
    <r>
      <rPr>
        <vertAlign val="superscript"/>
        <sz val="11"/>
        <rFont val="Century Gothic"/>
        <family val="2"/>
      </rPr>
      <t>2</t>
    </r>
  </si>
  <si>
    <t>too, to</t>
  </si>
  <si>
    <t>dreißig</t>
  </si>
  <si>
    <t>thirty</t>
  </si>
  <si>
    <t>dreizehn</t>
  </si>
  <si>
    <t>thirteen</t>
  </si>
  <si>
    <t>einunddreißig</t>
  </si>
  <si>
    <t>thirty-one</t>
  </si>
  <si>
    <t>sechzehn</t>
  </si>
  <si>
    <t>sixteen</t>
  </si>
  <si>
    <t>siebzehn</t>
  </si>
  <si>
    <t>seventeen</t>
  </si>
  <si>
    <t>zwanzig</t>
  </si>
  <si>
    <t>twenty</t>
  </si>
  <si>
    <t>zweiundzwanzig</t>
  </si>
  <si>
    <t>twenty-two</t>
  </si>
  <si>
    <t xml:space="preserve">Belongings:
Who has what?
</t>
  </si>
  <si>
    <t>Information gap speaking: belongings</t>
  </si>
  <si>
    <t>Belongings: I have 'the' (only) or 'a' (one of many)</t>
  </si>
  <si>
    <r>
      <rPr>
        <b/>
        <sz val="14"/>
        <color rgb="FFFF0000"/>
        <rFont val="Century Gothic"/>
        <family val="2"/>
      </rPr>
      <t>Using nouns, articles and present tense to narrate actions</t>
    </r>
    <r>
      <rPr>
        <i/>
        <sz val="14"/>
        <color theme="1"/>
        <rFont val="Century Gothic"/>
        <family val="2"/>
      </rPr>
      <t xml:space="preserve">
Definite articles - singular</t>
    </r>
  </si>
  <si>
    <r>
      <rPr>
        <b/>
        <sz val="14"/>
        <color theme="1"/>
        <rFont val="Century Gothic"/>
        <family val="2"/>
      </rPr>
      <t xml:space="preserve">Christmas
Number: is there one or are there many?
</t>
    </r>
    <r>
      <rPr>
        <b/>
        <sz val="14"/>
        <color rgb="FFFF0000"/>
        <rFont val="Century Gothic"/>
        <family val="2"/>
      </rPr>
      <t>Weihnachtslieder</t>
    </r>
    <r>
      <rPr>
        <sz val="14"/>
        <color theme="1"/>
        <rFont val="Century Gothic"/>
        <family val="2"/>
      </rPr>
      <t xml:space="preserve">
</t>
    </r>
  </si>
  <si>
    <r>
      <rPr>
        <b/>
        <sz val="14"/>
        <color rgb="FFFF0000"/>
        <rFont val="Century Gothic"/>
        <family val="2"/>
      </rPr>
      <t>Talking about more than one thing</t>
    </r>
    <r>
      <rPr>
        <b/>
        <sz val="14"/>
        <color theme="1"/>
        <rFont val="Century Gothic"/>
        <family val="2"/>
      </rPr>
      <t xml:space="preserve">
</t>
    </r>
    <r>
      <rPr>
        <b/>
        <sz val="12"/>
        <color theme="1"/>
        <rFont val="Century Gothic"/>
        <family val="2"/>
      </rPr>
      <t xml:space="preserve">Plurals - der/das 
Rule 1] - umlaut + e, 
Rule 2] -el/-en/-er NO CHANGE, plural article = 'die' 
</t>
    </r>
    <r>
      <rPr>
        <sz val="12"/>
        <color theme="1"/>
        <rFont val="Century Gothic"/>
        <family val="2"/>
      </rPr>
      <t>[Text: O Tannenbaum]</t>
    </r>
  </si>
  <si>
    <r>
      <t xml:space="preserve">Christmas
Talking about presents you wish for
</t>
    </r>
    <r>
      <rPr>
        <b/>
        <sz val="14"/>
        <color rgb="FFFF0000"/>
        <rFont val="Century Gothic"/>
        <family val="2"/>
      </rPr>
      <t>St.Nikolaus, das Christkind</t>
    </r>
  </si>
  <si>
    <r>
      <rPr>
        <b/>
        <sz val="14"/>
        <color rgb="FFFF0000"/>
        <rFont val="Century Gothic"/>
        <family val="2"/>
      </rPr>
      <t>Talking about about more than one thing</t>
    </r>
    <r>
      <rPr>
        <sz val="14"/>
        <color theme="1"/>
        <rFont val="Century Gothic"/>
        <family val="2"/>
      </rPr>
      <t xml:space="preserve">
</t>
    </r>
    <r>
      <rPr>
        <sz val="12"/>
        <color theme="1"/>
        <rFont val="Century Gothic"/>
        <family val="2"/>
      </rPr>
      <t>SEIN ist /</t>
    </r>
    <r>
      <rPr>
        <b/>
        <sz val="12"/>
        <color theme="1"/>
        <rFont val="Century Gothic"/>
        <family val="2"/>
      </rPr>
      <t xml:space="preserve"> sind;
Plurals  Rule 3] - die --&gt; +(e)n
Plural article = 'die'
</t>
    </r>
    <r>
      <rPr>
        <sz val="12"/>
        <color theme="1"/>
        <rFont val="Century Gothic"/>
        <family val="2"/>
      </rPr>
      <t>Plurals - der - umlaut + e
-el/-en/-er NO CHANGE</t>
    </r>
  </si>
  <si>
    <r>
      <rPr>
        <b/>
        <sz val="14"/>
        <color rgb="FFFF0000"/>
        <rFont val="Century Gothic"/>
        <family val="2"/>
      </rPr>
      <t>Referring to nouns already mentioned with 'it' and 'they'</t>
    </r>
    <r>
      <rPr>
        <b/>
        <sz val="14"/>
        <color theme="1"/>
        <rFont val="Century Gothic"/>
        <family val="2"/>
      </rPr>
      <t xml:space="preserve">
Subject pronouns er/sie/es meaning 'it', and sie meaning 'they';</t>
    </r>
    <r>
      <rPr>
        <sz val="14"/>
        <color theme="1"/>
        <rFont val="Century Gothic"/>
        <family val="2"/>
      </rPr>
      <t xml:space="preserve"> 
indefinite articles - Row 2, SEIN / ist / sind; 
HABEN / habe / hat; 
</t>
    </r>
    <r>
      <rPr>
        <b/>
        <sz val="14"/>
        <color rgb="FF7030A0"/>
        <rFont val="Century Gothic"/>
        <family val="2"/>
      </rPr>
      <t>was denkst du?</t>
    </r>
  </si>
  <si>
    <r>
      <rPr>
        <b/>
        <sz val="14"/>
        <color rgb="FFFF0000"/>
        <rFont val="Century Gothic"/>
        <family val="2"/>
      </rPr>
      <t>Talking about about more than one thing</t>
    </r>
    <r>
      <rPr>
        <sz val="14"/>
        <color theme="1"/>
        <rFont val="Century Gothic"/>
        <family val="2"/>
      </rPr>
      <t xml:space="preserve">
Plurals 
(3 rules learnt so far)
</t>
    </r>
    <r>
      <rPr>
        <b/>
        <sz val="14"/>
        <color theme="1"/>
        <rFont val="Century Gothic"/>
        <family val="2"/>
      </rPr>
      <t>Plurals  Rule 4] -er (+/-) Umlaut</t>
    </r>
    <r>
      <rPr>
        <sz val="14"/>
        <color theme="1"/>
        <rFont val="Century Gothic"/>
        <family val="2"/>
      </rPr>
      <t xml:space="preserve">
</t>
    </r>
    <r>
      <rPr>
        <b/>
        <sz val="14"/>
        <color theme="1"/>
        <rFont val="Century Gothic"/>
        <family val="2"/>
      </rPr>
      <t>Numbers 1-12; Es gibt</t>
    </r>
  </si>
  <si>
    <t xml:space="preserve">School subjects
Do you like it...?
</t>
  </si>
  <si>
    <r>
      <t xml:space="preserve">
</t>
    </r>
    <r>
      <rPr>
        <b/>
        <sz val="14"/>
        <color rgb="FFFF0000"/>
        <rFont val="Century Gothic"/>
        <family val="2"/>
      </rPr>
      <t xml:space="preserve">Expressing likes
</t>
    </r>
    <r>
      <rPr>
        <b/>
        <sz val="14"/>
        <color theme="1"/>
        <rFont val="Century Gothic"/>
        <family val="2"/>
      </rPr>
      <t xml:space="preserve">Object pronouns (singular) ihn, sie, es, and sie meaning 'them'; MÖGEN / ich mag / du magst / er/sie/es mag </t>
    </r>
    <r>
      <rPr>
        <sz val="14"/>
        <color theme="1"/>
        <rFont val="Century Gothic"/>
        <family val="2"/>
      </rPr>
      <t>[Text: Popmusik]</t>
    </r>
  </si>
  <si>
    <t xml:space="preserve">School life
How do you find it / them?
(What do you think of…?)
</t>
  </si>
  <si>
    <t>Conversation - asking for and giving views on school life</t>
  </si>
  <si>
    <r>
      <rPr>
        <b/>
        <sz val="14"/>
        <color rgb="FFFF0000"/>
        <rFont val="Century Gothic"/>
        <family val="2"/>
      </rPr>
      <t xml:space="preserve">Expressing opinions about 'it' and 'them'
</t>
    </r>
    <r>
      <rPr>
        <sz val="14"/>
        <color theme="1"/>
        <rFont val="Century Gothic"/>
        <family val="2"/>
      </rPr>
      <t>Object pronouns (singular)
ihn, sie, es, sie (plural)</t>
    </r>
    <r>
      <rPr>
        <b/>
        <sz val="14"/>
        <color theme="1"/>
        <rFont val="Century Gothic"/>
        <family val="2"/>
      </rPr>
      <t xml:space="preserve">
finden - finde, find</t>
    </r>
    <r>
      <rPr>
        <b/>
        <sz val="14"/>
        <color rgb="FFFF0000"/>
        <rFont val="Century Gothic"/>
        <family val="2"/>
      </rPr>
      <t>e</t>
    </r>
    <r>
      <rPr>
        <b/>
        <sz val="14"/>
        <color theme="1"/>
        <rFont val="Century Gothic"/>
        <family val="2"/>
      </rPr>
      <t>st, find</t>
    </r>
    <r>
      <rPr>
        <b/>
        <sz val="14"/>
        <color rgb="FFFF0000"/>
        <rFont val="Century Gothic"/>
        <family val="2"/>
      </rPr>
      <t>e</t>
    </r>
    <r>
      <rPr>
        <b/>
        <sz val="14"/>
        <color theme="1"/>
        <rFont val="Century Gothic"/>
        <family val="2"/>
      </rPr>
      <t>t</t>
    </r>
  </si>
  <si>
    <t>Famous lives from the German-speaking world</t>
  </si>
  <si>
    <t>Dictagloss - Interview mit Papa Schlumpf</t>
  </si>
  <si>
    <r>
      <rPr>
        <b/>
        <sz val="14"/>
        <color rgb="FFFF0000"/>
        <rFont val="Century Gothic"/>
        <family val="2"/>
      </rPr>
      <t xml:space="preserve">Talking about self and another person
</t>
    </r>
    <r>
      <rPr>
        <sz val="14"/>
        <color theme="1"/>
        <rFont val="Century Gothic"/>
        <family val="2"/>
      </rPr>
      <t>Present tense weak verbs: 1st, 2nd, 3rd persons singular</t>
    </r>
  </si>
  <si>
    <t>Friends and family
Talking about what I do on my own and what we do together</t>
  </si>
  <si>
    <r>
      <rPr>
        <b/>
        <sz val="14"/>
        <color rgb="FFFF0000"/>
        <rFont val="Century Gothic"/>
        <family val="2"/>
      </rPr>
      <t xml:space="preserve">Talking about what people do
</t>
    </r>
    <r>
      <rPr>
        <sz val="14"/>
        <color theme="1"/>
        <rFont val="Century Gothic"/>
        <family val="2"/>
      </rPr>
      <t>Present tense weak verbs: 1st person singular vs</t>
    </r>
    <r>
      <rPr>
        <b/>
        <sz val="14"/>
        <color theme="1"/>
        <rFont val="Century Gothic"/>
        <family val="2"/>
      </rPr>
      <t xml:space="preserve"> 1st person plural 
(plus HABEN / SEIN)</t>
    </r>
  </si>
  <si>
    <t>Friends and family
Saying what I and others can / cannot do</t>
  </si>
  <si>
    <r>
      <rPr>
        <b/>
        <sz val="14"/>
        <color rgb="FFFF0000"/>
        <rFont val="Century Gothic"/>
        <family val="2"/>
      </rPr>
      <t>Talking about what I and others can/cannot do</t>
    </r>
    <r>
      <rPr>
        <b/>
        <sz val="14"/>
        <color theme="1"/>
        <rFont val="Century Gothic"/>
        <family val="2"/>
      </rPr>
      <t xml:space="preserve">
Modal verb können: ich kann, du kannst, er/sie kann
</t>
    </r>
    <r>
      <rPr>
        <sz val="14"/>
        <color theme="1"/>
        <rFont val="Century Gothic"/>
        <family val="2"/>
      </rPr>
      <t xml:space="preserve">2-verb rule
</t>
    </r>
    <r>
      <rPr>
        <i/>
        <sz val="14"/>
        <color theme="1"/>
        <rFont val="Century Gothic"/>
        <family val="2"/>
      </rPr>
      <t xml:space="preserve">kein </t>
    </r>
    <r>
      <rPr>
        <b/>
        <i/>
        <sz val="14"/>
        <color theme="1"/>
        <rFont val="Century Gothic"/>
        <family val="2"/>
      </rPr>
      <t xml:space="preserve">(with plurals) </t>
    </r>
    <r>
      <rPr>
        <i/>
        <sz val="14"/>
        <color theme="1"/>
        <rFont val="Century Gothic"/>
        <family val="2"/>
      </rPr>
      <t>vs nicht</t>
    </r>
  </si>
  <si>
    <t xml:space="preserve">Friends and family
Comparing lifestyles </t>
  </si>
  <si>
    <r>
      <rPr>
        <b/>
        <sz val="14"/>
        <color rgb="FFFF0000"/>
        <rFont val="Century Gothic"/>
        <family val="2"/>
      </rPr>
      <t xml:space="preserve">Talking about doing
</t>
    </r>
    <r>
      <rPr>
        <b/>
        <sz val="14"/>
        <color theme="1"/>
        <rFont val="Century Gothic"/>
        <family val="2"/>
      </rPr>
      <t>Present tense strong verbs: 1st vs 3rd person singular</t>
    </r>
  </si>
  <si>
    <r>
      <t xml:space="preserve">Friends and family
Asking and answering questions about out-of-school activities; saying what you do
</t>
    </r>
    <r>
      <rPr>
        <b/>
        <sz val="14"/>
        <color rgb="FFFF0000"/>
        <rFont val="Century Gothic"/>
        <family val="2"/>
      </rPr>
      <t>German musician and sports personalities</t>
    </r>
  </si>
  <si>
    <r>
      <rPr>
        <b/>
        <sz val="14"/>
        <color rgb="FFFF0000"/>
        <rFont val="Century Gothic"/>
        <family val="2"/>
      </rPr>
      <t xml:space="preserve">Talking about doing
</t>
    </r>
    <r>
      <rPr>
        <b/>
        <sz val="14"/>
        <color theme="1"/>
        <rFont val="Century Gothic"/>
        <family val="2"/>
      </rPr>
      <t>Present tense strong verbs: 1st vs 2nd person singular</t>
    </r>
  </si>
  <si>
    <t>Friends and family
What is she doing? What are they doing?
Narrating other people's actions</t>
  </si>
  <si>
    <r>
      <rPr>
        <b/>
        <sz val="14"/>
        <color rgb="FFFF0000"/>
        <rFont val="Century Gothic"/>
        <family val="2"/>
      </rPr>
      <t xml:space="preserve">Talking about doing
</t>
    </r>
    <r>
      <rPr>
        <b/>
        <sz val="14"/>
        <color theme="1"/>
        <rFont val="Century Gothic"/>
        <family val="2"/>
      </rPr>
      <t xml:space="preserve">Present tense weak and strong verbs: 
</t>
    </r>
    <r>
      <rPr>
        <sz val="14"/>
        <color theme="1"/>
        <rFont val="Century Gothic"/>
        <family val="2"/>
      </rPr>
      <t xml:space="preserve">3rd person singular vs </t>
    </r>
    <r>
      <rPr>
        <b/>
        <sz val="14"/>
        <color theme="1"/>
        <rFont val="Century Gothic"/>
        <family val="2"/>
      </rPr>
      <t>3rd person plural</t>
    </r>
    <r>
      <rPr>
        <sz val="14"/>
        <color theme="1"/>
        <rFont val="Century Gothic"/>
        <family val="2"/>
      </rPr>
      <t xml:space="preserve"> (sie = she, sie = they)
WO2</t>
    </r>
  </si>
  <si>
    <t>Activities
What do you do when? What do others do and when?</t>
  </si>
  <si>
    <r>
      <rPr>
        <b/>
        <sz val="14"/>
        <color rgb="FFFF0000"/>
        <rFont val="Century Gothic"/>
        <family val="2"/>
      </rPr>
      <t xml:space="preserve">Talking about when you do things (using word order 2 (inversion))
</t>
    </r>
    <r>
      <rPr>
        <b/>
        <sz val="14"/>
        <color theme="1"/>
        <rFont val="Century Gothic"/>
        <family val="2"/>
      </rPr>
      <t xml:space="preserve">Word Order 2: with statements
</t>
    </r>
  </si>
  <si>
    <t>Activities
and when you do them</t>
  </si>
  <si>
    <r>
      <rPr>
        <b/>
        <sz val="14"/>
        <color rgb="FFFF0000"/>
        <rFont val="Century Gothic"/>
        <family val="2"/>
      </rPr>
      <t>Asking about when you do things</t>
    </r>
    <r>
      <rPr>
        <b/>
        <sz val="14"/>
        <color theme="1"/>
        <rFont val="Century Gothic"/>
        <family val="2"/>
      </rPr>
      <t xml:space="preserve">
Word Order 2:</t>
    </r>
    <r>
      <rPr>
        <sz val="14"/>
        <color theme="1"/>
        <rFont val="Century Gothic"/>
        <family val="2"/>
      </rPr>
      <t xml:space="preserve"> VSO questions with</t>
    </r>
    <r>
      <rPr>
        <b/>
        <sz val="14"/>
        <color theme="1"/>
        <rFont val="Century Gothic"/>
        <family val="2"/>
      </rPr>
      <t xml:space="preserve"> wann</t>
    </r>
  </si>
  <si>
    <t xml:space="preserve">Activities:
where you are and where you're going
 </t>
  </si>
  <si>
    <r>
      <rPr>
        <b/>
        <sz val="14"/>
        <color rgb="FFFF0000"/>
        <rFont val="Century Gothic"/>
        <family val="2"/>
      </rPr>
      <t>Talking about movement into and location in places</t>
    </r>
    <r>
      <rPr>
        <b/>
        <sz val="14"/>
        <color theme="1"/>
        <rFont val="Century Gothic"/>
        <family val="2"/>
      </rPr>
      <t xml:space="preserve">
Prepositions 'in' and 'auf' + R2 [acc] + movement, R3 [dat] + location</t>
    </r>
  </si>
  <si>
    <t xml:space="preserve">My family, my life
Talking about someone else's family
</t>
  </si>
  <si>
    <r>
      <rPr>
        <b/>
        <sz val="14"/>
        <color rgb="FFFF0000"/>
        <rFont val="Century Gothic"/>
        <family val="2"/>
      </rPr>
      <t>Asking and answering questions about my and someone else's family</t>
    </r>
    <r>
      <rPr>
        <b/>
        <sz val="14"/>
        <color theme="1"/>
        <rFont val="Century Gothic"/>
        <family val="2"/>
      </rPr>
      <t xml:space="preserve">
Possessive adjectives: </t>
    </r>
    <r>
      <rPr>
        <sz val="14"/>
        <color theme="1"/>
        <rFont val="Century Gothic"/>
        <family val="2"/>
      </rPr>
      <t xml:space="preserve">mein </t>
    </r>
    <r>
      <rPr>
        <b/>
        <sz val="14"/>
        <color theme="1"/>
        <rFont val="Century Gothic"/>
        <family val="2"/>
      </rPr>
      <t xml:space="preserve">/ dein / sein / ihr (Row 1); </t>
    </r>
    <r>
      <rPr>
        <sz val="14"/>
        <color theme="1"/>
        <rFont val="Century Gothic"/>
        <family val="2"/>
      </rPr>
      <t>negation - kein; 
question words; 
question-forming</t>
    </r>
  </si>
  <si>
    <r>
      <t xml:space="preserve">My family, my life
</t>
    </r>
    <r>
      <rPr>
        <b/>
        <sz val="14"/>
        <color rgb="FFFF0000"/>
        <rFont val="Century Gothic"/>
        <family val="2"/>
      </rPr>
      <t>Namibia</t>
    </r>
  </si>
  <si>
    <t>Writing: My weekend</t>
  </si>
  <si>
    <r>
      <rPr>
        <b/>
        <sz val="14"/>
        <color rgb="FFFF0000"/>
        <rFont val="Century Gothic"/>
        <family val="2"/>
      </rPr>
      <t>Talking about my and someone else's family</t>
    </r>
    <r>
      <rPr>
        <sz val="14"/>
        <color theme="1"/>
        <rFont val="Century Gothic"/>
        <family val="2"/>
      </rPr>
      <t xml:space="preserve">
possessives mein / dein / sein / ihr
Word Order 2
present tense (weak/strong): 1st, 2nd, 3rd singular, 1st/3rd plural</t>
    </r>
  </si>
  <si>
    <r>
      <rPr>
        <b/>
        <sz val="14"/>
        <color rgb="FFFF0000"/>
        <rFont val="Century Gothic"/>
        <family val="2"/>
      </rPr>
      <t>Berlin</t>
    </r>
    <r>
      <rPr>
        <b/>
        <sz val="14"/>
        <color theme="1"/>
        <rFont val="Century Gothic"/>
        <family val="2"/>
      </rPr>
      <t xml:space="preserve">
Saying what there is in different places</t>
    </r>
  </si>
  <si>
    <r>
      <rPr>
        <b/>
        <sz val="14"/>
        <color rgb="FFFF0000"/>
        <rFont val="Century Gothic"/>
        <family val="2"/>
      </rPr>
      <t xml:space="preserve">Saying what is where (using WO2)
</t>
    </r>
    <r>
      <rPr>
        <sz val="14"/>
        <color theme="1"/>
        <rFont val="Century Gothic"/>
        <family val="2"/>
      </rPr>
      <t xml:space="preserve">Word Order 2: </t>
    </r>
    <r>
      <rPr>
        <b/>
        <sz val="14"/>
        <color theme="1"/>
        <rFont val="Century Gothic"/>
        <family val="2"/>
      </rPr>
      <t>with expressions of location;</t>
    </r>
    <r>
      <rPr>
        <sz val="14"/>
        <color theme="1"/>
        <rFont val="Century Gothic"/>
        <family val="2"/>
      </rPr>
      <t xml:space="preserve"> es gibt and numbers 1-12; more practice with in/auf+ R3 [dat] + location; viel/viele; </t>
    </r>
    <r>
      <rPr>
        <b/>
        <sz val="14"/>
        <color theme="1"/>
        <rFont val="Century Gothic"/>
        <family val="2"/>
      </rPr>
      <t>Time before Place (TMP minus the M)</t>
    </r>
  </si>
  <si>
    <t>Friendship</t>
  </si>
  <si>
    <r>
      <rPr>
        <b/>
        <sz val="14"/>
        <color rgb="FFFF0000"/>
        <rFont val="Century Gothic"/>
        <family val="2"/>
      </rPr>
      <t>Talking about present events (regular and ongoing)</t>
    </r>
    <r>
      <rPr>
        <b/>
        <sz val="14"/>
        <color theme="1"/>
        <rFont val="Century Gothic"/>
        <family val="2"/>
      </rPr>
      <t xml:space="preserve">
</t>
    </r>
    <r>
      <rPr>
        <sz val="14"/>
        <color theme="1"/>
        <rFont val="Century Gothic"/>
        <family val="2"/>
      </rPr>
      <t>Present tense - weak and strong, HABEN and SEIN (all persons except ihr); revisit present simple vs continuous, revisit question-forming</t>
    </r>
  </si>
  <si>
    <t>Lifestyle
What people can/must/want to do to improve their lifestyle</t>
  </si>
  <si>
    <r>
      <rPr>
        <b/>
        <sz val="14"/>
        <color rgb="FFFF0000"/>
        <rFont val="Century Gothic"/>
        <family val="2"/>
      </rPr>
      <t>Talking about what people can/must/want to do</t>
    </r>
    <r>
      <rPr>
        <b/>
        <sz val="14"/>
        <color theme="1"/>
        <rFont val="Century Gothic"/>
        <family val="2"/>
      </rPr>
      <t xml:space="preserve">
Modal verbs - müssen / dürfen / wollen
</t>
    </r>
    <r>
      <rPr>
        <sz val="14"/>
        <color theme="1"/>
        <rFont val="Century Gothic"/>
        <family val="2"/>
      </rPr>
      <t>2nd verb rule</t>
    </r>
  </si>
  <si>
    <t xml:space="preserve">Lifestyle
How do you play that?
Explaining the rules of a game </t>
  </si>
  <si>
    <r>
      <rPr>
        <b/>
        <sz val="14"/>
        <color rgb="FFFF0000"/>
        <rFont val="Century Gothic"/>
        <family val="2"/>
      </rPr>
      <t>Talking about what people can/must/want to do</t>
    </r>
    <r>
      <rPr>
        <b/>
        <sz val="14"/>
        <color theme="1"/>
        <rFont val="Century Gothic"/>
        <family val="2"/>
      </rPr>
      <t xml:space="preserve">
Modal verbs cont'd</t>
    </r>
  </si>
  <si>
    <t>Plans and places
Comparing what you and your family usually do with your summer plans</t>
  </si>
  <si>
    <r>
      <rPr>
        <b/>
        <sz val="14"/>
        <color rgb="FFFF0000"/>
        <rFont val="Century Gothic"/>
        <family val="2"/>
      </rPr>
      <t>Talking about future plans (present tense)</t>
    </r>
    <r>
      <rPr>
        <b/>
        <sz val="14"/>
        <color theme="1"/>
        <rFont val="Century Gothic"/>
        <family val="2"/>
      </rPr>
      <t xml:space="preserve">
Future vs Present meaning using present tense 1st person singular and plural; time adverbials plus row 2 - nächsten Monat / nächste Woche /nächstes Jahr; 
nach (to for countries/cities); </t>
    </r>
    <r>
      <rPr>
        <sz val="14"/>
        <color theme="1"/>
        <rFont val="Century Gothic"/>
        <family val="2"/>
      </rPr>
      <t>word order 2; wann</t>
    </r>
  </si>
  <si>
    <r>
      <t>Plans and places
Talking about going to places
(</t>
    </r>
    <r>
      <rPr>
        <b/>
        <sz val="14"/>
        <color rgb="FFFF0000"/>
        <rFont val="Century Gothic"/>
        <family val="2"/>
      </rPr>
      <t>der Bodensee</t>
    </r>
    <r>
      <rPr>
        <b/>
        <sz val="14"/>
        <color theme="1"/>
        <rFont val="Century Gothic"/>
        <family val="2"/>
      </rPr>
      <t>)</t>
    </r>
  </si>
  <si>
    <r>
      <rPr>
        <b/>
        <sz val="14"/>
        <color rgb="FFFF0000"/>
        <rFont val="Century Gothic"/>
        <family val="2"/>
      </rPr>
      <t>Talking about going to places</t>
    </r>
    <r>
      <rPr>
        <sz val="14"/>
        <color theme="1"/>
        <rFont val="Century Gothic"/>
        <family val="2"/>
      </rPr>
      <t xml:space="preserve">
Future meaning 1st person singular</t>
    </r>
    <r>
      <rPr>
        <b/>
        <sz val="14"/>
        <color theme="1"/>
        <rFont val="Century Gothic"/>
        <family val="2"/>
      </rPr>
      <t xml:space="preserve"> and plural; 
zu vs nach meaning 'to'; numbers 13-31; dates</t>
    </r>
  </si>
  <si>
    <r>
      <t xml:space="preserve">Plans and places
Extended reading
</t>
    </r>
    <r>
      <rPr>
        <b/>
        <sz val="14"/>
        <color rgb="FFFF0000"/>
        <rFont val="Century Gothic"/>
        <family val="2"/>
      </rPr>
      <t>Immer höher - Ernst Jandl</t>
    </r>
  </si>
  <si>
    <r>
      <rPr>
        <b/>
        <sz val="14"/>
        <color rgb="FFFF0000"/>
        <rFont val="Century Gothic"/>
        <family val="2"/>
      </rPr>
      <t>Talking about movement into and location in places</t>
    </r>
    <r>
      <rPr>
        <b/>
        <sz val="14"/>
        <color theme="1"/>
        <rFont val="Century Gothic"/>
        <family val="2"/>
      </rPr>
      <t xml:space="preserve">
Text: Immer höher - Ernst Jandl</t>
    </r>
  </si>
  <si>
    <t xml:space="preserve">Week </t>
  </si>
  <si>
    <t>Original LDP lesson PPT</t>
  </si>
  <si>
    <t>LDP 2.0 lesson PPT</t>
  </si>
  <si>
    <t>Vocabulary learning homework QUESTION SHEETS</t>
  </si>
  <si>
    <t>Audio file</t>
  </si>
  <si>
    <t>Quizlet  sets</t>
  </si>
  <si>
    <t>Y7, Term 1.1, Week 1</t>
  </si>
  <si>
    <t>https://www.rachelhawkes.com/LDPresources/Yr7German/German_Y7_Term1i_Wk1_(v2).pptx</t>
  </si>
  <si>
    <t>https://www.rachelhawkes.com/LDPresources/Yr7German/German_Y7_Term1i_Wk1_audio_HW_sheet.docx</t>
  </si>
  <si>
    <t>https://www.rachelhawkes.com/LDPresources/Yr7German/German_Y7_Term1i_Wk1_audio.html</t>
  </si>
  <si>
    <t>Week 1</t>
  </si>
  <si>
    <t>Y7, Term 1.1, Week 2</t>
  </si>
  <si>
    <t>https://www.rachelhawkes.com/LDPresources/Yr7German/German_Y7_Term1i_Wk2_(v2).pptx</t>
  </si>
  <si>
    <t>https://www.rachelhawkes.com/LDPresources/Yr7German/German_Y7_Term1i_Wk2_audio_HW_sheet.docx</t>
  </si>
  <si>
    <t>https://www.rachelhawkes.com/LDPresources/Yr7German/German_Y7_Term1i_Wk2_audio.html</t>
  </si>
  <si>
    <t>Week 2</t>
  </si>
  <si>
    <t>Y7, Term 1.1, Week 3</t>
  </si>
  <si>
    <t>https://www.rachelhawkes.com/LDPresources/Yr7German/German_Y7_Term1i_Wk3_(v2).pptx</t>
  </si>
  <si>
    <t>https://www.rachelhawkes.com/LDPresources/Yr7German/German_Y7_Term1i_Wk3_audio_HW_sheet.docx</t>
  </si>
  <si>
    <t>https://www.rachelhawkes.com/LDPresources/Yr7German/German_Y7_Term1i_Wk3_audio.html</t>
  </si>
  <si>
    <t>Week 3</t>
  </si>
  <si>
    <t>Y7, Term 1.1, Week 4</t>
  </si>
  <si>
    <t>https://www.rachelhawkes.com/LDPresources/Yr7German/German_Y7_Term1i_Wk4_(v2).pptx</t>
  </si>
  <si>
    <t>https://www.rachelhawkes.com/LDPresources/Yr7German/German_Y7_Term1i_Wk4_audio_HW_sheet.docx</t>
  </si>
  <si>
    <t>https://www.rachelhawkes.com/LDPresources/Yr7German/German_Y7_Term1i_Wk4_audio.html</t>
  </si>
  <si>
    <t>Week 4</t>
  </si>
  <si>
    <t>Y7, Term 1.1, Week 5</t>
  </si>
  <si>
    <t>https://www.rachelhawkes.com/LDPresources/Yr7German/German_Y7_Term1i_Wk5_(v2).pptx</t>
  </si>
  <si>
    <t>https://www.rachelhawkes.com/LDPresources/Yr7German/German_Y7_Term1i_Wk5_audio_HW_sheet.docx</t>
  </si>
  <si>
    <t>https://www.rachelhawkes.com/LDPresources/Yr7German/German_Y7_Term1i_Wk5_audio.html</t>
  </si>
  <si>
    <t>Week 5</t>
  </si>
  <si>
    <t>Y7, Term 1.1, Week 6</t>
  </si>
  <si>
    <t>https://www.rachelhawkes.com/LDPresources/Yr7German/German_Y7_Term1i_Wk6_(v2).pptx</t>
  </si>
  <si>
    <t>https://www.rachelhawkes.com/LDPresources/Yr7German/German_Y7_Term1i_Wk6_audio_HW_sheet.docx</t>
  </si>
  <si>
    <t>https://www.rachelhawkes.com/LDPresources/Yr7German/German_Y7_Term1i_Wk6_audio.html</t>
  </si>
  <si>
    <t>Week 6</t>
  </si>
  <si>
    <t>Y7, Term 1.1, Week 7</t>
  </si>
  <si>
    <t>https://www.rachelhawkes.com/LDPresources/Yr7German/German_Y7_Term1i_Wk7_(v2).pptx</t>
  </si>
  <si>
    <t>https://www.rachelhawkes.com/LDPresources/Yr7German/German_Y7_Term1i_Wk7_audio_HW_sheet.docx</t>
  </si>
  <si>
    <t>https://www.rachelhawkes.com/LDPresources/Yr7German/German_Y7_Term1i_Wk7_audio.html</t>
  </si>
  <si>
    <t>Week 7</t>
  </si>
  <si>
    <t>Y7, Term 1.2, Week 1</t>
  </si>
  <si>
    <t>https://www.rachelhawkes.com/LDPresources/Yr7German/German_Y7_Term1ii_Wk1_(v2).pptx</t>
  </si>
  <si>
    <t>https://www.rachelhawkes.com/LDPresources/Yr7German/German_Y7_Term1ii_Wk1_audio_HW_sheet.docx</t>
  </si>
  <si>
    <t>https://www.rachelhawkes.com/LDPresources/Yr7German/German_Y7_Term1ii_Wk1_audio.html</t>
  </si>
  <si>
    <t>Term 1.2, Week 1</t>
  </si>
  <si>
    <t>Y7, Term 1.2, Week 2</t>
  </si>
  <si>
    <t>https://www.rachelhawkes.com/LDPresources/Yr7German/German_Y7_Term1ii_Wk2_(v2).pptx</t>
  </si>
  <si>
    <t>https://www.rachelhawkes.com/LDPresources/Yr7German/German_Y7_Term1ii_Wk2_audio_HW_sheet.docx</t>
  </si>
  <si>
    <t>https://www.rachelhawkes.com/LDPresources/Yr7German/German_Y7_Term1ii_Wk2_audio.html</t>
  </si>
  <si>
    <t>Term 1.2, Week 2</t>
  </si>
  <si>
    <t>Y7, Term 1.2, Week 3</t>
  </si>
  <si>
    <t>https://www.rachelhawkes.com/LDPresources/Yr7German/German_Y7_Term1ii_Wk3_(v2).pptx</t>
  </si>
  <si>
    <t>https://www.rachelhawkes.com/LDPresources/Yr7German/German_Y7_Term1ii_Wk3_audio_HW_sheet.docx</t>
  </si>
  <si>
    <t>https://www.rachelhawkes.com/LDPresources/Yr7German/German_Y7_Term1ii_Wk3_audio.html</t>
  </si>
  <si>
    <t>Term 1.2, Week 3</t>
  </si>
  <si>
    <t>Y7, Term 1.2, Week 4</t>
  </si>
  <si>
    <t>https://www.rachelhawkes.com/LDPresources/Yr7German/German_Y7_Term1ii_Wk4_(v2).pptx</t>
  </si>
  <si>
    <t>https://www.rachelhawkes.com/LDPresources/Yr7German/German_Y7_Term1ii_Wk4_audio_HW_sheet.docx</t>
  </si>
  <si>
    <t>https://www.rachelhawkes.com/LDPresources/Yr7German/German_Y7_Term1ii_Wk4_audio.html</t>
  </si>
  <si>
    <t>Term 1.2, Week 4</t>
  </si>
  <si>
    <t>Y7, Term 1.2, Week 5</t>
  </si>
  <si>
    <t>https://www.rachelhawkes.com/LDPresources/Yr7German/German_Y7_Term1ii_Wk5_(v2).pptx</t>
  </si>
  <si>
    <t>https://www.rachelhawkes.com/LDPresources/Yr7German/German_Y7_Term1ii_Wk5_audio_HW_sheet.docx</t>
  </si>
  <si>
    <t>https://www.rachelhawkes.com/LDPresources/Yr7German/German_Y7_Term1ii_Wk5_audio.html</t>
  </si>
  <si>
    <t>Term 1.2, Week 5</t>
  </si>
  <si>
    <t>Y7, Term 1.2, Week 6</t>
  </si>
  <si>
    <t>https://www.rachelhawkes.com/LDPresources/Yr7German/German_Y7_Term1ii_Wk6_(v2).pptx</t>
  </si>
  <si>
    <t>https://www.rachelhawkes.com/LDPresources/Yr7German/German_Y7_Term1ii_Wk6_audio_HW_sheet.docx</t>
  </si>
  <si>
    <t>https://www.rachelhawkes.com/LDPresources/Yr7German/German_Y7_Term1ii_Wk6_audio.html</t>
  </si>
  <si>
    <t>Term 1.2, Week 6</t>
  </si>
  <si>
    <t>Y7, Term 1.2, Week 7</t>
  </si>
  <si>
    <t>https://www.rachelhawkes.com/LDPresources/Yr7German/German_Y7_Term1ii_Wk7_(v2).pptx</t>
  </si>
  <si>
    <t>https://www.rachelhawkes.com/LDPresources/Yr7German/German_Y7_Term1ii_Wk7_audio_HW_sheet.docx</t>
  </si>
  <si>
    <t>https://www.rachelhawkes.com/LDPresources/Yr7German/German_Y7_Term1ii_Wk7_audio.html</t>
  </si>
  <si>
    <t>Term 1.2, Week 7</t>
  </si>
  <si>
    <t>Y7, Term 2.1, Week 1</t>
  </si>
  <si>
    <t>https://www.rachelhawkes.com/LDPresources/Yr7German/German_Y7_Term2i_Wk1_(v2).pptx</t>
  </si>
  <si>
    <t>https://www.rachelhawkes.com/LDPresources/Yr7German/German_Y7_Term2i_Wk1_audio_HW_sheet.docx</t>
  </si>
  <si>
    <t>https://www.rachelhawkes.com/LDPresources/Yr7German/German_Y7_Term2i_Wk1_audio.html</t>
  </si>
  <si>
    <t>Term 2.1 Week 1</t>
  </si>
  <si>
    <t>Y7, Term 2.1, Week 2</t>
  </si>
  <si>
    <t>https://www.rachelhawkes.com/LDPresources/Yr7German/German_Y7_Term2i_Wk2_(v2).pptx</t>
  </si>
  <si>
    <t>https://www.rachelhawkes.com/LDPresources/Yr7German/German_Y7_Term2i_Wk2_audio_HW_sheet.docx</t>
  </si>
  <si>
    <t>https://www.rachelhawkes.com/LDPresources/Yr7German/German_Y7_Term2i_Wk2_audio.html</t>
  </si>
  <si>
    <t>Term 2.1 Week 2</t>
  </si>
  <si>
    <t>Y7, Term 2.1, Week 3</t>
  </si>
  <si>
    <t>https://www.rachelhawkes.com/LDPresources/Yr7German/German_Y7_Term2i_Wk3_(v2).pptx</t>
  </si>
  <si>
    <t>https://www.rachelhawkes.com/LDPresources/Yr7German/German_Y7_Term2i_Wk3_audio_HW_sheet.docx</t>
  </si>
  <si>
    <t>https://www.rachelhawkes.com/LDPresources/Yr7German/German_Y7_Term2i_Wk3_audio.html</t>
  </si>
  <si>
    <t>Term 2.1 Week 3</t>
  </si>
  <si>
    <t>Y7, Term 2.1, Week 4</t>
  </si>
  <si>
    <t>https://www.rachelhawkes.com/LDPresources/Yr7German/German_Y7_Term2i_Wk4_(v2).pptx</t>
  </si>
  <si>
    <t>https://www.rachelhawkes.com/LDPresources/Yr7German/German_Y7_Term2i_Wk4_audio_HW_sheet.docx</t>
  </si>
  <si>
    <t>https://www.rachelhawkes.com/LDPresources/Yr7German/German_Y7_Term2i_Wk4_audio.html</t>
  </si>
  <si>
    <t>Term 2.1 Week 4</t>
  </si>
  <si>
    <t>Y7, Term 2.1, Week 5</t>
  </si>
  <si>
    <t>https://www.rachelhawkes.com/LDPresources/Yr7German/German_Y7_Term2i_Wk5_(v2).pptx</t>
  </si>
  <si>
    <t>https://www.rachelhawkes.com/LDPresources/Yr7German/German_Y7_Term2i_Wk5_audio_HW_sheet.docx</t>
  </si>
  <si>
    <t>https://www.rachelhawkes.com/LDPresources/Yr7German/German_Y7_Term2i_Wk5_audio.html</t>
  </si>
  <si>
    <t>Term 2.1 Week 5</t>
  </si>
  <si>
    <t>Assessments</t>
  </si>
  <si>
    <t>Term 2.2 Week 1</t>
  </si>
  <si>
    <t>Y7, Term 2.2, Week 1</t>
  </si>
  <si>
    <t>https://www.rachelhawkes.com/LDPresources/Yr7German/German_Y7_Term2ii_Wk1_audio_HW_sheet.docx</t>
  </si>
  <si>
    <t>https://www.rachelhawkes.com/LDPresources/Yr7German/German_Y7_Term2ii_Wk1_audio.html</t>
  </si>
  <si>
    <t>Y7, Term 2.2, Week 2</t>
  </si>
  <si>
    <t>https://www.rachelhawkes.com/LDPresources/Yr7German/German_Y7_Term2ii_Wk2_audio_HW_sheet.docx</t>
  </si>
  <si>
    <t>https://www.rachelhawkes.com/LDPresources/Yr7German/German_Y7_Term2ii_Wk2_audio.html</t>
  </si>
  <si>
    <t>Term 2.2 Week 3</t>
  </si>
  <si>
    <t>Y7, Term 2.2, Week 3</t>
  </si>
  <si>
    <t>https://www.rachelhawkes.com/LDPresources/Yr7German/German_Y7_Term2ii_Wk3_audio_HW_sheet.docx</t>
  </si>
  <si>
    <t>https://www.rachelhawkes.com/LDPresources/Yr7German/German_Y7_Term2ii_Wk3_audio.html</t>
  </si>
  <si>
    <t>Term 2.2 Week 4</t>
  </si>
  <si>
    <t>Y7, Term 2.2, Week 4</t>
  </si>
  <si>
    <t>https://www.rachelhawkes.com/LDPresources/Yr7German/German_Y7_Term2ii_Wk4_audio_HW_sheet.docx</t>
  </si>
  <si>
    <t>https://www.rachelhawkes.com/LDPresources/Yr7German/German_Y7_Term2ii_Wk4_audio.html</t>
  </si>
  <si>
    <t>Term 2.2 Week 5</t>
  </si>
  <si>
    <t>Y7, Term 2.2, Week 5</t>
  </si>
  <si>
    <t>https://www.rachelhawkes.com/LDPresources/Yr7German/German_Y7_Term2ii_Wk5_audio_HW_sheet.docx</t>
  </si>
  <si>
    <t>https://www.rachelhawkes.com/LDPresources/Yr7German/German_Y7_Term2ii_Wk5_audio.html</t>
  </si>
  <si>
    <t>Term 3.1 Week 1</t>
  </si>
  <si>
    <t>Y7, Term 3.1, Week 1</t>
  </si>
  <si>
    <t>no new vocab</t>
  </si>
  <si>
    <t>Y7, Term 3.1, Week 2</t>
  </si>
  <si>
    <t>Term 3.1 Week 3</t>
  </si>
  <si>
    <t>Y7, Term 3.1, Week 3</t>
  </si>
  <si>
    <t>Term 3.1 Week 4</t>
  </si>
  <si>
    <t>Y7, Term 3.1, Week 4</t>
  </si>
  <si>
    <t>Y7, Term 3.1, Week 5</t>
  </si>
  <si>
    <t>Term 3.1 Week 5</t>
  </si>
  <si>
    <t>Y7, Term 3.1, Week 6</t>
  </si>
  <si>
    <t>Term 3.1 Week 6</t>
  </si>
  <si>
    <t>Y7, Term 3.2, Week 1</t>
  </si>
  <si>
    <t>Term 3.2 Week 1</t>
  </si>
  <si>
    <t>Achievement tests</t>
  </si>
  <si>
    <t>Applying your knowledge tests</t>
  </si>
  <si>
    <t>Y7, Term 3.2, Week 3</t>
  </si>
  <si>
    <t>Term 3.2 Week 3</t>
  </si>
  <si>
    <t>Y7.Term 3.2.Week 4</t>
  </si>
  <si>
    <t>Term 3.2 Week 4</t>
  </si>
  <si>
    <t>Y7 Term 3.2 Week 5</t>
  </si>
  <si>
    <t>Term 3.2 Week 5</t>
  </si>
  <si>
    <t>Y7 Term 3.2 Week 6</t>
  </si>
  <si>
    <t>Term 3.2 Week 6</t>
  </si>
  <si>
    <t>Y7 Term 3.2 Week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</si>
</sst>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color theme="1"/>
      <name val="Calibri"/>
      <family val="2"/>
      <scheme val="minor"/>
    </font>
    <font>
      <sz val="11"/>
      <color theme="1"/>
      <name val="Calibri"/>
      <family val="2"/>
      <scheme val="minor"/>
    </font>
    <font>
      <sz val="11"/>
      <color rgb="FF9C0006"/>
      <name val="Calibri"/>
      <family val="2"/>
      <scheme val="minor"/>
    </font>
    <font>
      <b/>
      <sz val="10"/>
      <color theme="1"/>
      <name val="Century Gothic"/>
      <family val="2"/>
    </font>
    <font>
      <b/>
      <sz val="14"/>
      <color theme="1"/>
      <name val="Century Gothic"/>
      <family val="2"/>
    </font>
    <font>
      <b/>
      <sz val="18"/>
      <color theme="1"/>
      <name val="Century Gothic"/>
      <family val="2"/>
    </font>
    <font>
      <sz val="18"/>
      <color theme="1"/>
      <name val="Century Gothic"/>
      <family val="2"/>
    </font>
    <font>
      <b/>
      <sz val="18"/>
      <color rgb="FFE60000"/>
      <name val="Century Gothic"/>
      <family val="2"/>
    </font>
    <font>
      <sz val="10"/>
      <color theme="1"/>
      <name val="Century Gothic"/>
      <family val="2"/>
    </font>
    <font>
      <b/>
      <sz val="10"/>
      <color theme="1"/>
      <name val="Century Gothic"/>
      <family val="1"/>
    </font>
    <font>
      <b/>
      <sz val="10"/>
      <color rgb="FF7030A0"/>
      <name val="Century Gothic"/>
      <family val="2"/>
    </font>
    <font>
      <sz val="10"/>
      <color theme="1"/>
      <name val="Century Gothic"/>
      <family val="1"/>
    </font>
    <font>
      <b/>
      <u/>
      <sz val="18"/>
      <color theme="1"/>
      <name val="Century Gothic"/>
      <family val="2"/>
    </font>
    <font>
      <sz val="14"/>
      <color theme="1"/>
      <name val="Century Gothic"/>
      <family val="2"/>
    </font>
    <font>
      <b/>
      <sz val="14"/>
      <color rgb="FFE60000"/>
      <name val="Century Gothic"/>
      <family val="2"/>
    </font>
    <font>
      <b/>
      <sz val="12"/>
      <color theme="1"/>
      <name val="Century Gothic"/>
      <family val="2"/>
    </font>
    <font>
      <b/>
      <sz val="14"/>
      <color rgb="FF7030A0"/>
      <name val="Century Gothic"/>
      <family val="2"/>
    </font>
    <font>
      <b/>
      <vertAlign val="superscript"/>
      <sz val="14"/>
      <color rgb="FF7030A0"/>
      <name val="Century Gothic"/>
      <family val="2"/>
    </font>
    <font>
      <sz val="14"/>
      <name val="Century Gothic"/>
      <family val="2"/>
    </font>
    <font>
      <vertAlign val="superscript"/>
      <sz val="14"/>
      <color theme="1"/>
      <name val="Century Gothic"/>
      <family val="2"/>
    </font>
    <font>
      <b/>
      <i/>
      <sz val="14"/>
      <color rgb="FF7030A0"/>
      <name val="Century Gothic"/>
      <family val="2"/>
    </font>
    <font>
      <b/>
      <sz val="14"/>
      <color rgb="FFFF0000"/>
      <name val="Century Gothic"/>
      <family val="2"/>
    </font>
    <font>
      <sz val="14"/>
      <color theme="1"/>
      <name val="Calibri"/>
      <family val="2"/>
    </font>
    <font>
      <sz val="14"/>
      <color rgb="FFFF0000"/>
      <name val="Century Gothic"/>
      <family val="2"/>
    </font>
    <font>
      <sz val="12"/>
      <color theme="1"/>
      <name val="Century Gothic"/>
      <family val="2"/>
    </font>
    <font>
      <i/>
      <sz val="14"/>
      <color theme="1"/>
      <name val="Century Gothic"/>
      <family val="2"/>
    </font>
    <font>
      <b/>
      <i/>
      <sz val="14"/>
      <color theme="1"/>
      <name val="Century Gothic"/>
      <family val="2"/>
    </font>
    <font>
      <i/>
      <sz val="12"/>
      <color theme="1"/>
      <name val="Century Gothic"/>
      <family val="2"/>
    </font>
    <font>
      <b/>
      <i/>
      <sz val="12"/>
      <color theme="1"/>
      <name val="Century Gothic"/>
      <family val="2"/>
    </font>
    <font>
      <sz val="12"/>
      <color rgb="FF222222"/>
      <name val="Century Gothic"/>
      <family val="2"/>
    </font>
    <font>
      <sz val="12"/>
      <color rgb="FF464646"/>
      <name val="Century Gothic"/>
      <family val="2"/>
    </font>
    <font>
      <sz val="12"/>
      <color rgb="FF049CCF"/>
      <name val="Century Gothic"/>
      <family val="2"/>
    </font>
    <font>
      <b/>
      <sz val="12"/>
      <name val="Century Gothic"/>
      <family val="2"/>
    </font>
    <font>
      <sz val="12"/>
      <color rgb="FF00B050"/>
      <name val="Century Gothic"/>
      <family val="1"/>
    </font>
    <font>
      <b/>
      <sz val="12"/>
      <color rgb="FFF66400"/>
      <name val="Century Gothic"/>
      <family val="2"/>
    </font>
    <font>
      <b/>
      <sz val="12"/>
      <color rgb="FFFF0000"/>
      <name val="Century Gothic"/>
      <family val="2"/>
    </font>
    <font>
      <b/>
      <sz val="12"/>
      <color rgb="FF00B050"/>
      <name val="Century Gothic"/>
      <family val="1"/>
    </font>
    <font>
      <b/>
      <sz val="12"/>
      <color theme="1"/>
      <name val="Century Gothic"/>
      <family val="1"/>
    </font>
    <font>
      <sz val="12"/>
      <name val="Century Gothic"/>
      <family val="2"/>
    </font>
    <font>
      <b/>
      <sz val="11"/>
      <name val="Century Gothic"/>
      <family val="2"/>
    </font>
    <font>
      <b/>
      <sz val="10"/>
      <name val="Century Gothic"/>
      <family val="2"/>
    </font>
    <font>
      <sz val="10"/>
      <name val="Century Gothic"/>
      <family val="2"/>
    </font>
    <font>
      <sz val="11"/>
      <name val="Century Gothic"/>
      <family val="2"/>
    </font>
    <font>
      <vertAlign val="superscript"/>
      <sz val="11"/>
      <name val="Century Gothic"/>
      <family val="2"/>
    </font>
    <font>
      <sz val="11"/>
      <color theme="1"/>
      <name val="Century Gothic"/>
      <family val="2"/>
    </font>
    <font>
      <sz val="11"/>
      <color rgb="FF000000"/>
      <name val="Century Gothic"/>
      <family val="2"/>
    </font>
    <font>
      <sz val="12"/>
      <color theme="1"/>
      <name val="Calibri"/>
      <family val="2"/>
      <scheme val="minor"/>
    </font>
    <font>
      <vertAlign val="superscript"/>
      <sz val="12"/>
      <color theme="1"/>
      <name val="Century Gothic"/>
      <family val="2"/>
    </font>
    <font>
      <u/>
      <sz val="11"/>
      <color theme="10"/>
      <name val="Calibri"/>
      <family val="2"/>
      <scheme val="minor"/>
    </font>
    <font>
      <b/>
      <sz val="14"/>
      <color theme="1"/>
      <name val="Century Gothic"/>
      <family val="1"/>
    </font>
    <font>
      <b/>
      <sz val="16"/>
      <color theme="1"/>
      <name val="Century Gothic"/>
      <family val="2"/>
    </font>
    <font>
      <sz val="16"/>
      <color theme="1"/>
      <name val="Century Gothic"/>
      <family val="2"/>
    </font>
    <font>
      <u/>
      <sz val="12"/>
      <color theme="10"/>
      <name val="Century Gothic"/>
      <family val="2"/>
    </font>
    <font>
      <sz val="11"/>
      <color theme="1"/>
      <name val="Century Gothic"/>
      <family val="1"/>
    </font>
    <font>
      <u/>
      <sz val="11"/>
      <color theme="10"/>
      <name val="Century Gothic"/>
      <family val="1"/>
    </font>
    <font>
      <u/>
      <sz val="12"/>
      <color theme="10"/>
      <name val="Century Gothic"/>
      <family val="1"/>
    </font>
    <font>
      <u/>
      <sz val="11"/>
      <color theme="10"/>
      <name val="Century Gothic"/>
      <family val="2"/>
    </font>
  </fonts>
  <fills count="16">
    <fill>
      <patternFill patternType="none"/>
    </fill>
    <fill>
      <patternFill patternType="gray125"/>
    </fill>
    <fill>
      <patternFill patternType="solid">
        <fgColor rgb="FFFFC7CE"/>
      </patternFill>
    </fill>
    <fill>
      <patternFill patternType="solid">
        <fgColor rgb="FFFFBF09"/>
        <bgColor indexed="64"/>
      </patternFill>
    </fill>
    <fill>
      <patternFill patternType="solid">
        <fgColor theme="7" tint="0.59999389629810485"/>
        <bgColor indexed="64"/>
      </patternFill>
    </fill>
    <fill>
      <patternFill patternType="solid">
        <fgColor rgb="FFFFF9DD"/>
        <bgColor indexed="64"/>
      </patternFill>
    </fill>
    <fill>
      <patternFill patternType="solid">
        <fgColor rgb="FFFFC000"/>
        <bgColor indexed="64"/>
      </patternFill>
    </fill>
    <fill>
      <patternFill patternType="solid">
        <fgColor rgb="FFEEB000"/>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FFCC00"/>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rgb="FFD4D4D4"/>
      </left>
      <right style="medium">
        <color rgb="FFD4D4D4"/>
      </right>
      <top style="medium">
        <color rgb="FFD4D4D4"/>
      </top>
      <bottom style="medium">
        <color rgb="FFD4D4D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rgb="FF000000"/>
      </bottom>
      <diagonal/>
    </border>
  </borders>
  <cellStyleXfs count="5">
    <xf numFmtId="0" fontId="0" fillId="0" borderId="0"/>
    <xf numFmtId="9" fontId="1" fillId="0" borderId="0" applyFont="0" applyFill="0" applyBorder="0" applyAlignment="0" applyProtection="0"/>
    <xf numFmtId="0" fontId="2" fillId="2" borderId="0" applyNumberFormat="0" applyBorder="0" applyAlignment="0" applyProtection="0"/>
    <xf numFmtId="0" fontId="46" fillId="0" borderId="0"/>
    <xf numFmtId="0" fontId="48" fillId="0" borderId="0" applyNumberFormat="0" applyFill="0" applyBorder="0" applyAlignment="0" applyProtection="0"/>
  </cellStyleXfs>
  <cellXfs count="154">
    <xf numFmtId="0" fontId="0" fillId="0" borderId="0" xfId="0"/>
    <xf numFmtId="0" fontId="3" fillId="0" borderId="0" xfId="0" applyFont="1" applyAlignment="1">
      <alignment horizontal="center" vertical="center"/>
    </xf>
    <xf numFmtId="0" fontId="4" fillId="3" borderId="1" xfId="0" applyFont="1" applyFill="1" applyBorder="1" applyAlignment="1">
      <alignment horizontal="center" vertical="center" textRotation="180" wrapText="1"/>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8" fillId="0" borderId="0" xfId="0" applyFont="1" applyAlignment="1">
      <alignment vertical="center"/>
    </xf>
    <xf numFmtId="0" fontId="4" fillId="3" borderId="1" xfId="0" applyFont="1" applyFill="1" applyBorder="1" applyAlignment="1">
      <alignment horizontal="center" vertical="center"/>
    </xf>
    <xf numFmtId="0" fontId="13" fillId="3"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4"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3" xfId="0" applyFont="1" applyBorder="1" applyAlignment="1">
      <alignment horizontal="center" vertical="center"/>
    </xf>
    <xf numFmtId="0" fontId="4" fillId="4"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23" fillId="5" borderId="1" xfId="0" applyFont="1" applyFill="1" applyBorder="1" applyAlignment="1">
      <alignment horizontal="center" vertical="center" wrapText="1"/>
    </xf>
    <xf numFmtId="0" fontId="8" fillId="0" borderId="0" xfId="0" applyFont="1"/>
    <xf numFmtId="0" fontId="8" fillId="3" borderId="1" xfId="0" applyFont="1" applyFill="1" applyBorder="1" applyAlignment="1">
      <alignment vertical="center"/>
    </xf>
    <xf numFmtId="0" fontId="0" fillId="6" borderId="5" xfId="0" applyFill="1" applyBorder="1" applyAlignment="1">
      <alignment vertical="center"/>
    </xf>
    <xf numFmtId="0" fontId="25" fillId="0" borderId="2" xfId="0" applyFont="1" applyBorder="1" applyAlignment="1">
      <alignment horizontal="center" vertical="center" wrapText="1"/>
    </xf>
    <xf numFmtId="0" fontId="13" fillId="4"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4" fillId="0" borderId="2" xfId="0" applyFont="1" applyBorder="1" applyAlignment="1">
      <alignment horizontal="center" vertical="center"/>
    </xf>
    <xf numFmtId="0" fontId="4" fillId="8" borderId="1" xfId="0" applyFont="1" applyFill="1" applyBorder="1" applyAlignment="1">
      <alignment horizontal="center" vertical="center" wrapText="1"/>
    </xf>
    <xf numFmtId="0" fontId="13" fillId="8" borderId="6" xfId="0" applyFont="1" applyFill="1" applyBorder="1" applyAlignment="1">
      <alignment horizontal="center" vertical="center"/>
    </xf>
    <xf numFmtId="0" fontId="13" fillId="4" borderId="1" xfId="0" applyFont="1" applyFill="1" applyBorder="1" applyAlignment="1">
      <alignment horizontal="center" vertical="center"/>
    </xf>
    <xf numFmtId="0" fontId="13" fillId="8" borderId="6" xfId="0" applyFont="1" applyFill="1" applyBorder="1" applyAlignment="1">
      <alignment horizontal="center" vertical="center" wrapText="1"/>
    </xf>
    <xf numFmtId="0" fontId="13" fillId="0" borderId="2" xfId="0" applyFont="1" applyBorder="1" applyAlignment="1">
      <alignment horizontal="center" vertical="center" wrapText="1"/>
    </xf>
    <xf numFmtId="0" fontId="8" fillId="7" borderId="0" xfId="0" applyFont="1" applyFill="1" applyAlignment="1">
      <alignment vertical="center"/>
    </xf>
    <xf numFmtId="0" fontId="4" fillId="0" borderId="0" xfId="0" applyFont="1" applyAlignment="1">
      <alignment horizontal="center" vertical="center"/>
    </xf>
    <xf numFmtId="0" fontId="13" fillId="0" borderId="0" xfId="0" applyFont="1" applyAlignment="1">
      <alignment horizontal="center" vertical="center" wrapText="1"/>
    </xf>
    <xf numFmtId="0" fontId="4" fillId="0" borderId="0" xfId="0" applyFont="1" applyAlignment="1">
      <alignment horizontal="center" vertical="center" wrapText="1"/>
    </xf>
    <xf numFmtId="0" fontId="13" fillId="0" borderId="0" xfId="0" applyFont="1" applyAlignment="1">
      <alignment horizontal="center" vertical="center"/>
    </xf>
    <xf numFmtId="0" fontId="15" fillId="10" borderId="1" xfId="0" applyFont="1" applyFill="1" applyBorder="1" applyAlignment="1">
      <alignment horizontal="center" vertical="center" wrapText="1"/>
    </xf>
    <xf numFmtId="0" fontId="24" fillId="10" borderId="1" xfId="0" applyFont="1" applyFill="1" applyBorder="1" applyAlignment="1">
      <alignment horizontal="center" vertical="center" wrapText="1"/>
    </xf>
    <xf numFmtId="0" fontId="29" fillId="0" borderId="0" xfId="0" applyFont="1" applyAlignment="1">
      <alignment vertical="center" wrapText="1"/>
    </xf>
    <xf numFmtId="0" fontId="15" fillId="0" borderId="1" xfId="0" applyFont="1" applyBorder="1" applyAlignment="1">
      <alignment horizontal="left" vertical="center" wrapText="1"/>
    </xf>
    <xf numFmtId="0" fontId="24" fillId="0" borderId="1" xfId="0" applyFont="1" applyBorder="1" applyAlignment="1">
      <alignment horizontal="center" vertical="center" wrapText="1"/>
    </xf>
    <xf numFmtId="0" fontId="24" fillId="10" borderId="1" xfId="0" applyFont="1" applyFill="1" applyBorder="1" applyAlignment="1">
      <alignment horizontal="left" vertical="center" wrapText="1"/>
    </xf>
    <xf numFmtId="0" fontId="0" fillId="0" borderId="0" xfId="0" applyAlignment="1">
      <alignment vertical="center"/>
    </xf>
    <xf numFmtId="0" fontId="24" fillId="0" borderId="1" xfId="0" applyFont="1" applyBorder="1" applyAlignment="1">
      <alignment horizontal="left" vertical="center" wrapText="1"/>
    </xf>
    <xf numFmtId="0" fontId="24" fillId="11" borderId="1" xfId="0" applyFont="1" applyFill="1" applyBorder="1" applyAlignment="1">
      <alignment horizontal="left" vertical="center" wrapText="1"/>
    </xf>
    <xf numFmtId="0" fontId="15" fillId="11" borderId="1" xfId="0" applyFont="1" applyFill="1" applyBorder="1" applyAlignment="1">
      <alignment horizontal="left" vertical="center" wrapText="1"/>
    </xf>
    <xf numFmtId="0" fontId="27" fillId="0" borderId="1" xfId="0" applyFont="1" applyBorder="1" applyAlignment="1">
      <alignment horizontal="left" vertical="center" wrapText="1"/>
    </xf>
    <xf numFmtId="0" fontId="15" fillId="9" borderId="1" xfId="0" applyFont="1" applyFill="1" applyBorder="1" applyAlignment="1">
      <alignment vertical="center" wrapText="1"/>
    </xf>
    <xf numFmtId="0" fontId="24" fillId="9" borderId="1" xfId="0" applyFont="1" applyFill="1" applyBorder="1" applyAlignment="1">
      <alignment horizontal="center" vertical="center" wrapText="1"/>
    </xf>
    <xf numFmtId="0" fontId="24" fillId="9" borderId="1" xfId="0" applyFont="1" applyFill="1" applyBorder="1" applyAlignment="1">
      <alignment vertical="center"/>
    </xf>
    <xf numFmtId="0" fontId="24" fillId="9" borderId="1" xfId="0" applyFont="1" applyFill="1" applyBorder="1" applyAlignment="1">
      <alignment vertical="center" wrapText="1"/>
    </xf>
    <xf numFmtId="0" fontId="15" fillId="9" borderId="1" xfId="0" applyFont="1" applyFill="1" applyBorder="1" applyAlignment="1">
      <alignment vertical="center"/>
    </xf>
    <xf numFmtId="0" fontId="15" fillId="9" borderId="1" xfId="0" applyFont="1" applyFill="1" applyBorder="1" applyAlignment="1">
      <alignment wrapText="1"/>
    </xf>
    <xf numFmtId="0" fontId="24" fillId="9" borderId="1" xfId="0" applyFont="1" applyFill="1" applyBorder="1"/>
    <xf numFmtId="0" fontId="24" fillId="9" borderId="1" xfId="0" applyFont="1" applyFill="1" applyBorder="1" applyAlignment="1">
      <alignment horizontal="left" vertical="center" wrapText="1"/>
    </xf>
    <xf numFmtId="0" fontId="15" fillId="9" borderId="1" xfId="0" applyFont="1" applyFill="1" applyBorder="1" applyAlignment="1">
      <alignment horizontal="left" vertical="center" wrapText="1"/>
    </xf>
    <xf numFmtId="0" fontId="37" fillId="9" borderId="1" xfId="0" applyFont="1" applyFill="1" applyBorder="1" applyAlignment="1">
      <alignment vertical="center" wrapText="1"/>
    </xf>
    <xf numFmtId="0" fontId="24" fillId="10" borderId="1" xfId="0" applyFont="1" applyFill="1" applyBorder="1" applyAlignment="1">
      <alignment horizontal="center" vertical="center"/>
    </xf>
    <xf numFmtId="0" fontId="32" fillId="9" borderId="1" xfId="0" applyFont="1" applyFill="1" applyBorder="1" applyAlignment="1">
      <alignment horizontal="left" vertical="center" wrapText="1"/>
    </xf>
    <xf numFmtId="0" fontId="27" fillId="10" borderId="1" xfId="0" applyFont="1" applyFill="1" applyBorder="1" applyAlignment="1">
      <alignment horizontal="center" vertical="center" wrapText="1"/>
    </xf>
    <xf numFmtId="0" fontId="28" fillId="9" borderId="1" xfId="0" applyFont="1" applyFill="1" applyBorder="1" applyAlignment="1">
      <alignment vertical="center" wrapText="1"/>
    </xf>
    <xf numFmtId="0" fontId="34" fillId="9" borderId="1" xfId="0" applyFont="1" applyFill="1" applyBorder="1" applyAlignment="1">
      <alignment horizontal="left" vertical="center" wrapText="1"/>
    </xf>
    <xf numFmtId="0" fontId="15" fillId="9" borderId="1" xfId="0" applyFont="1" applyFill="1" applyBorder="1"/>
    <xf numFmtId="0" fontId="15" fillId="10" borderId="1" xfId="0" applyFont="1" applyFill="1" applyBorder="1" applyAlignment="1">
      <alignment horizontal="left" vertical="center" wrapText="1"/>
    </xf>
    <xf numFmtId="0" fontId="24" fillId="0" borderId="0" xfId="0" applyFont="1" applyAlignment="1">
      <alignment horizontal="center" vertical="center" wrapText="1"/>
    </xf>
    <xf numFmtId="0" fontId="24" fillId="0" borderId="0" xfId="0" applyFont="1" applyAlignment="1">
      <alignment horizontal="left" vertical="center" wrapText="1"/>
    </xf>
    <xf numFmtId="0" fontId="24" fillId="0" borderId="0" xfId="0" applyFont="1"/>
    <xf numFmtId="0" fontId="24" fillId="10" borderId="0" xfId="0" applyFont="1" applyFill="1" applyAlignment="1">
      <alignment horizontal="center" vertical="center" wrapText="1"/>
    </xf>
    <xf numFmtId="0" fontId="24" fillId="10" borderId="0" xfId="0" applyFont="1" applyFill="1" applyAlignment="1">
      <alignment horizontal="left" vertical="center" wrapText="1"/>
    </xf>
    <xf numFmtId="0" fontId="39" fillId="0" borderId="0" xfId="0" applyFont="1" applyAlignment="1">
      <alignment horizontal="center" vertical="center"/>
    </xf>
    <xf numFmtId="0" fontId="40" fillId="0" borderId="0" xfId="0" applyFont="1" applyAlignment="1">
      <alignment horizontal="center" vertical="center"/>
    </xf>
    <xf numFmtId="0" fontId="41" fillId="0" borderId="1" xfId="0" applyFont="1" applyBorder="1" applyAlignment="1">
      <alignment horizontal="center" vertical="center"/>
    </xf>
    <xf numFmtId="0" fontId="41" fillId="0" borderId="1" xfId="0" applyFont="1" applyBorder="1" applyAlignment="1">
      <alignment horizontal="center"/>
    </xf>
    <xf numFmtId="0" fontId="42" fillId="0" borderId="0" xfId="0" applyFont="1"/>
    <xf numFmtId="0" fontId="44" fillId="0" borderId="0" xfId="0" applyFont="1" applyAlignment="1">
      <alignment horizontal="center" vertical="top" wrapText="1"/>
    </xf>
    <xf numFmtId="0" fontId="42" fillId="0" borderId="0" xfId="0" applyFont="1" applyAlignment="1">
      <alignment horizontal="center" vertical="center"/>
    </xf>
    <xf numFmtId="0" fontId="41" fillId="7" borderId="1" xfId="0" applyFont="1" applyFill="1" applyBorder="1" applyAlignment="1">
      <alignment horizontal="center"/>
    </xf>
    <xf numFmtId="9" fontId="41" fillId="7" borderId="1" xfId="1" applyFont="1" applyFill="1" applyBorder="1" applyAlignment="1">
      <alignment horizontal="center" vertical="center"/>
    </xf>
    <xf numFmtId="9" fontId="42" fillId="0" borderId="0" xfId="1" applyFont="1" applyFill="1" applyBorder="1" applyAlignment="1">
      <alignment horizontal="center" vertical="center"/>
    </xf>
    <xf numFmtId="0" fontId="42" fillId="0" borderId="0" xfId="0" applyFont="1" applyAlignment="1">
      <alignment horizontal="left"/>
    </xf>
    <xf numFmtId="9" fontId="41" fillId="0" borderId="1" xfId="1" applyFont="1" applyFill="1" applyBorder="1" applyAlignment="1">
      <alignment horizontal="center" vertical="center"/>
    </xf>
    <xf numFmtId="0" fontId="42" fillId="12" borderId="0" xfId="0" applyFont="1" applyFill="1"/>
    <xf numFmtId="0" fontId="44" fillId="12" borderId="0" xfId="0" applyFont="1" applyFill="1" applyAlignment="1">
      <alignment horizontal="center" vertical="top" wrapText="1"/>
    </xf>
    <xf numFmtId="0" fontId="42" fillId="12" borderId="0" xfId="0" applyFont="1" applyFill="1" applyAlignment="1">
      <alignment horizontal="center" vertical="center"/>
    </xf>
    <xf numFmtId="0" fontId="41" fillId="0" borderId="0" xfId="0" applyFont="1" applyAlignment="1">
      <alignment horizontal="center" vertical="center"/>
    </xf>
    <xf numFmtId="0" fontId="41" fillId="7" borderId="0" xfId="0" applyFont="1" applyFill="1" applyAlignment="1">
      <alignment horizontal="center"/>
    </xf>
    <xf numFmtId="0" fontId="41" fillId="0" borderId="0" xfId="0" applyFont="1" applyAlignment="1">
      <alignment horizontal="center"/>
    </xf>
    <xf numFmtId="0" fontId="8" fillId="0" borderId="0" xfId="0" applyFont="1" applyAlignment="1">
      <alignment horizontal="center" vertical="center" wrapText="1"/>
    </xf>
    <xf numFmtId="0" fontId="41" fillId="0" borderId="6" xfId="0" applyFont="1" applyBorder="1" applyAlignment="1">
      <alignment horizontal="center" vertical="center"/>
    </xf>
    <xf numFmtId="0" fontId="42" fillId="0" borderId="0" xfId="0" applyFont="1" applyAlignment="1">
      <alignment horizontal="left" vertical="center" wrapText="1"/>
    </xf>
    <xf numFmtId="0" fontId="41" fillId="12" borderId="0" xfId="0" applyFont="1" applyFill="1" applyAlignment="1">
      <alignment horizontal="center" vertical="center"/>
    </xf>
    <xf numFmtId="0" fontId="41" fillId="12" borderId="0" xfId="0" applyFont="1" applyFill="1" applyAlignment="1">
      <alignment horizontal="center"/>
    </xf>
    <xf numFmtId="0" fontId="42" fillId="0" borderId="0" xfId="0" applyFont="1" applyAlignment="1">
      <alignment horizontal="center"/>
    </xf>
    <xf numFmtId="0" fontId="42" fillId="0" borderId="0" xfId="0" quotePrefix="1" applyFont="1"/>
    <xf numFmtId="0" fontId="42" fillId="0" borderId="0" xfId="2" applyFont="1" applyFill="1"/>
    <xf numFmtId="0" fontId="44" fillId="0" borderId="7" xfId="0" applyFont="1" applyBorder="1" applyAlignment="1">
      <alignment horizontal="center" vertical="top" wrapText="1"/>
    </xf>
    <xf numFmtId="0" fontId="44" fillId="0" borderId="0" xfId="0" applyFont="1"/>
    <xf numFmtId="0" fontId="45" fillId="0" borderId="0" xfId="0" applyFont="1"/>
    <xf numFmtId="0" fontId="44" fillId="0" borderId="0" xfId="0" applyFont="1" applyAlignment="1">
      <alignment horizontal="center" vertical="center" wrapText="1"/>
    </xf>
    <xf numFmtId="0" fontId="24" fillId="0" borderId="0" xfId="3" applyFont="1" applyAlignment="1">
      <alignment horizontal="left"/>
    </xf>
    <xf numFmtId="0" fontId="42" fillId="0" borderId="0" xfId="0" applyFont="1" applyAlignment="1">
      <alignment wrapText="1"/>
    </xf>
    <xf numFmtId="0" fontId="42" fillId="0" borderId="8" xfId="0" applyFont="1" applyBorder="1"/>
    <xf numFmtId="0" fontId="13" fillId="0" borderId="6" xfId="0" applyFont="1" applyBorder="1" applyAlignment="1">
      <alignment horizontal="center" vertical="center" wrapText="1"/>
    </xf>
    <xf numFmtId="0" fontId="13" fillId="0" borderId="2" xfId="0" applyFont="1" applyBorder="1" applyAlignment="1">
      <alignment horizontal="center" vertical="center" wrapText="1"/>
    </xf>
    <xf numFmtId="0" fontId="13" fillId="7" borderId="5" xfId="0" applyFont="1" applyFill="1" applyBorder="1" applyAlignment="1">
      <alignment horizontal="center" vertical="center"/>
    </xf>
    <xf numFmtId="0" fontId="0" fillId="0" borderId="5" xfId="0" applyBorder="1" applyAlignment="1">
      <alignment vertical="center"/>
    </xf>
    <xf numFmtId="0" fontId="4" fillId="13" borderId="2" xfId="0" applyFont="1" applyFill="1" applyBorder="1" applyAlignment="1">
      <alignment horizontal="center" vertical="center" wrapText="1"/>
    </xf>
    <xf numFmtId="0" fontId="13" fillId="13" borderId="1" xfId="0" applyFont="1" applyFill="1" applyBorder="1" applyAlignment="1">
      <alignment horizontal="center" vertical="center" wrapText="1"/>
    </xf>
    <xf numFmtId="0" fontId="13" fillId="13" borderId="1" xfId="0" applyFont="1" applyFill="1" applyBorder="1" applyAlignment="1">
      <alignment horizontal="center" vertical="center"/>
    </xf>
    <xf numFmtId="0" fontId="13" fillId="13" borderId="2" xfId="0" applyFont="1" applyFill="1" applyBorder="1" applyAlignment="1">
      <alignment horizontal="center" vertical="center" wrapText="1"/>
    </xf>
    <xf numFmtId="0" fontId="13" fillId="13" borderId="0" xfId="0" applyFont="1" applyFill="1" applyAlignment="1">
      <alignment horizontal="center" vertical="center" wrapText="1"/>
    </xf>
    <xf numFmtId="0" fontId="13" fillId="13" borderId="1" xfId="0" quotePrefix="1" applyFont="1" applyFill="1" applyBorder="1" applyAlignment="1">
      <alignment horizontal="center" vertical="center" wrapText="1"/>
    </xf>
    <xf numFmtId="0" fontId="4" fillId="13" borderId="1" xfId="0" applyFont="1" applyFill="1" applyBorder="1" applyAlignment="1">
      <alignment horizontal="center" vertical="center" wrapText="1"/>
    </xf>
    <xf numFmtId="0" fontId="13" fillId="13" borderId="6" xfId="0" applyFont="1" applyFill="1" applyBorder="1" applyAlignment="1">
      <alignment horizontal="center" vertical="center" wrapText="1"/>
    </xf>
    <xf numFmtId="0" fontId="0" fillId="13" borderId="2" xfId="0" applyFill="1" applyBorder="1" applyAlignment="1">
      <alignment horizontal="center" vertical="center" wrapText="1"/>
    </xf>
    <xf numFmtId="0" fontId="4" fillId="14" borderId="9" xfId="0" applyFont="1" applyFill="1" applyBorder="1" applyAlignment="1">
      <alignment horizontal="center" vertical="center" wrapText="1"/>
    </xf>
    <xf numFmtId="0" fontId="4" fillId="14" borderId="10" xfId="0" applyFont="1" applyFill="1" applyBorder="1" applyAlignment="1">
      <alignment horizontal="center" vertical="center"/>
    </xf>
    <xf numFmtId="0" fontId="49" fillId="15" borderId="1" xfId="0" applyFont="1" applyFill="1" applyBorder="1" applyAlignment="1">
      <alignment horizontal="center" vertical="center"/>
    </xf>
    <xf numFmtId="0" fontId="32" fillId="0" borderId="1" xfId="0" applyFont="1" applyBorder="1" applyAlignment="1">
      <alignment horizontal="center" vertical="center" wrapText="1"/>
    </xf>
    <xf numFmtId="0" fontId="50" fillId="0" borderId="1" xfId="0" applyFont="1" applyBorder="1" applyAlignment="1">
      <alignment horizontal="center" vertical="center" textRotation="180" wrapText="1"/>
    </xf>
    <xf numFmtId="0" fontId="6" fillId="0" borderId="1" xfId="0" applyFont="1" applyBorder="1" applyAlignment="1">
      <alignment horizontal="center" vertical="center" textRotation="180" wrapText="1"/>
    </xf>
    <xf numFmtId="0" fontId="15" fillId="0" borderId="2" xfId="0" applyFont="1" applyBorder="1" applyAlignment="1">
      <alignment horizontal="center" vertical="center" wrapText="1"/>
    </xf>
    <xf numFmtId="0" fontId="15" fillId="15" borderId="1" xfId="0" applyFont="1" applyFill="1" applyBorder="1" applyAlignment="1">
      <alignment horizontal="center" vertical="center"/>
    </xf>
    <xf numFmtId="0" fontId="37" fillId="0" borderId="1" xfId="0" applyFont="1" applyBorder="1" applyAlignment="1">
      <alignment horizontal="center" vertical="center" wrapText="1"/>
    </xf>
    <xf numFmtId="0" fontId="51" fillId="0" borderId="1" xfId="0" applyFont="1" applyBorder="1" applyAlignment="1">
      <alignment horizontal="center" vertical="center" wrapText="1"/>
    </xf>
    <xf numFmtId="0" fontId="52" fillId="0" borderId="2" xfId="4" applyFont="1" applyBorder="1" applyAlignment="1">
      <alignment horizontal="center" vertical="center"/>
    </xf>
    <xf numFmtId="0" fontId="48" fillId="0" borderId="1" xfId="4" applyFill="1" applyBorder="1" applyAlignment="1">
      <alignment horizontal="center" vertical="center" wrapText="1"/>
    </xf>
    <xf numFmtId="0" fontId="48" fillId="0" borderId="0" xfId="4" applyAlignment="1">
      <alignment vertical="center" wrapText="1"/>
    </xf>
    <xf numFmtId="0" fontId="52" fillId="15" borderId="1" xfId="4" applyFont="1" applyFill="1" applyBorder="1" applyAlignment="1">
      <alignment horizontal="center" vertical="center"/>
    </xf>
    <xf numFmtId="0" fontId="53" fillId="0" borderId="0" xfId="0" applyFont="1" applyAlignment="1">
      <alignment horizontal="center"/>
    </xf>
    <xf numFmtId="0" fontId="54" fillId="0" borderId="1" xfId="4" applyFont="1" applyBorder="1" applyAlignment="1">
      <alignment horizontal="center" vertical="center"/>
    </xf>
    <xf numFmtId="0" fontId="53" fillId="0" borderId="1" xfId="0" applyFont="1" applyBorder="1" applyAlignment="1">
      <alignment horizontal="center" vertical="center"/>
    </xf>
    <xf numFmtId="0" fontId="53" fillId="0" borderId="0" xfId="0" applyFont="1" applyAlignment="1">
      <alignment horizontal="center" vertical="center"/>
    </xf>
    <xf numFmtId="0" fontId="53" fillId="0" borderId="0" xfId="0" applyFont="1" applyAlignment="1">
      <alignment horizontal="center" vertical="center" wrapText="1"/>
    </xf>
    <xf numFmtId="0" fontId="53" fillId="0" borderId="0" xfId="0" applyFont="1" applyAlignment="1">
      <alignment horizontal="center" wrapText="1"/>
    </xf>
    <xf numFmtId="0" fontId="54" fillId="0" borderId="0" xfId="4" applyFont="1" applyAlignment="1">
      <alignment horizontal="center" vertical="center" wrapText="1"/>
    </xf>
    <xf numFmtId="0" fontId="53" fillId="0" borderId="1" xfId="4" applyFont="1" applyBorder="1" applyAlignment="1">
      <alignment horizontal="center" vertical="center"/>
    </xf>
    <xf numFmtId="0" fontId="44" fillId="0" borderId="0" xfId="0" applyFont="1" applyAlignment="1">
      <alignment horizontal="center" vertical="center"/>
    </xf>
    <xf numFmtId="0" fontId="52" fillId="9" borderId="2" xfId="4" applyFont="1" applyFill="1" applyBorder="1" applyAlignment="1">
      <alignment horizontal="center" vertical="center"/>
    </xf>
    <xf numFmtId="0" fontId="55" fillId="15" borderId="1" xfId="4" applyFont="1" applyFill="1" applyBorder="1" applyAlignment="1">
      <alignment horizontal="center" vertical="center"/>
    </xf>
    <xf numFmtId="0" fontId="54" fillId="0" borderId="0" xfId="4" applyFont="1" applyAlignment="1">
      <alignment horizontal="center" vertical="center"/>
    </xf>
    <xf numFmtId="0" fontId="55" fillId="0" borderId="2" xfId="4" applyFont="1" applyBorder="1" applyAlignment="1">
      <alignment horizontal="center" vertical="center"/>
    </xf>
    <xf numFmtId="0" fontId="53" fillId="0" borderId="1" xfId="4" applyFont="1" applyBorder="1" applyAlignment="1"/>
    <xf numFmtId="0" fontId="44" fillId="15" borderId="1" xfId="0" applyFont="1" applyFill="1" applyBorder="1" applyAlignment="1">
      <alignment horizontal="center" vertical="center"/>
    </xf>
    <xf numFmtId="0" fontId="54" fillId="0" borderId="0" xfId="4" applyFont="1" applyAlignment="1">
      <alignment horizontal="center"/>
    </xf>
    <xf numFmtId="0" fontId="53" fillId="0" borderId="1" xfId="0" applyFont="1" applyBorder="1" applyAlignment="1">
      <alignment horizontal="center" vertical="center" wrapText="1"/>
    </xf>
    <xf numFmtId="0" fontId="56" fillId="0" borderId="2" xfId="4" applyFont="1" applyBorder="1" applyAlignment="1">
      <alignment horizontal="center" vertical="center"/>
    </xf>
    <xf numFmtId="0" fontId="48" fillId="0" borderId="2" xfId="4" applyBorder="1" applyAlignment="1">
      <alignment horizontal="center" vertical="center"/>
    </xf>
    <xf numFmtId="0" fontId="54" fillId="0" borderId="0" xfId="4" applyFont="1" applyAlignment="1">
      <alignment horizontal="center" wrapText="1"/>
    </xf>
    <xf numFmtId="0" fontId="44" fillId="0" borderId="1" xfId="0" applyFont="1" applyBorder="1" applyAlignment="1">
      <alignment horizontal="center" vertical="center"/>
    </xf>
    <xf numFmtId="0" fontId="51" fillId="0" borderId="0" xfId="0" applyFont="1" applyAlignment="1">
      <alignment horizontal="center" vertical="center" wrapText="1"/>
    </xf>
  </cellXfs>
  <cellStyles count="5">
    <cellStyle name="Bad" xfId="2" builtinId="27"/>
    <cellStyle name="Hyperlink" xfId="4" builtinId="8"/>
    <cellStyle name="Normal" xfId="0" builtinId="0"/>
    <cellStyle name="Normal 2" xfId="3" xr:uid="{B00FDF68-A3D7-4068-81FF-50F63B5AB161}"/>
    <cellStyle name="Per cent" xfId="1" builtinId="5"/>
  </cellStyles>
  <dxfs count="6">
    <dxf>
      <fill>
        <patternFill>
          <bgColor rgb="FFFFEFFF"/>
        </patternFill>
      </fill>
    </dxf>
    <dxf>
      <fill>
        <patternFill>
          <bgColor theme="4" tint="0.79998168889431442"/>
        </patternFill>
      </fill>
    </dxf>
    <dxf>
      <fill>
        <patternFill>
          <bgColor theme="9" tint="0.79998168889431442"/>
        </patternFill>
      </fill>
    </dxf>
    <dxf>
      <fill>
        <patternFill>
          <bgColor rgb="FFFFEFFF"/>
        </patternFill>
      </fill>
    </dxf>
    <dxf>
      <fill>
        <patternFill>
          <bgColor theme="4"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creativecommons.org/licenses/by-nc-sa/4.0/" TargetMode="External"/></Relationships>
</file>

<file path=xl/drawings/drawing1.xml><?xml version="1.0" encoding="utf-8"?>
<xdr:wsDr xmlns:xdr="http://schemas.openxmlformats.org/drawingml/2006/spreadsheetDrawing" xmlns:a="http://schemas.openxmlformats.org/drawingml/2006/main">
  <xdr:twoCellAnchor>
    <xdr:from>
      <xdr:col>13</xdr:col>
      <xdr:colOff>1289652</xdr:colOff>
      <xdr:row>17</xdr:row>
      <xdr:rowOff>194987</xdr:rowOff>
    </xdr:from>
    <xdr:to>
      <xdr:col>18</xdr:col>
      <xdr:colOff>848997</xdr:colOff>
      <xdr:row>59</xdr:row>
      <xdr:rowOff>170782</xdr:rowOff>
    </xdr:to>
    <xdr:sp macro="" textlink="">
      <xdr:nvSpPr>
        <xdr:cNvPr id="2" name="TextBox 1">
          <a:extLst>
            <a:ext uri="{FF2B5EF4-FFF2-40B4-BE49-F238E27FC236}">
              <a16:creationId xmlns:a16="http://schemas.microsoft.com/office/drawing/2014/main" id="{07E2406D-AEB8-4448-95BC-4D483EACDE30}"/>
            </a:ext>
          </a:extLst>
        </xdr:cNvPr>
        <xdr:cNvSpPr txBox="1"/>
      </xdr:nvSpPr>
      <xdr:spPr>
        <a:xfrm>
          <a:off x="15363792" y="3189647"/>
          <a:ext cx="7689885" cy="75576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ysClr val="windowText" lastClr="000000"/>
              </a:solidFill>
            </a:rPr>
            <a:t>Source</a:t>
          </a:r>
          <a:r>
            <a:rPr lang="en-GB" sz="1100" b="1" baseline="0">
              <a:solidFill>
                <a:sysClr val="windowText" lastClr="000000"/>
              </a:solidFill>
            </a:rPr>
            <a:t> of frequency information:</a:t>
          </a:r>
        </a:p>
        <a:p>
          <a:r>
            <a:rPr lang="en-GB" sz="1100">
              <a:solidFill>
                <a:sysClr val="windowText" lastClr="000000"/>
              </a:solidFill>
              <a:effectLst/>
              <a:latin typeface="+mn-lt"/>
              <a:ea typeface="+mn-ea"/>
              <a:cs typeface="+mn-cs"/>
            </a:rPr>
            <a:t>Jones, R.L &amp; Tschirner, E. (2019). A frequency dictionary of German: Core vocabulary for learners. London: Routledge.</a:t>
          </a:r>
          <a:endParaRPr lang="en-GB" sz="1100" baseline="0">
            <a:solidFill>
              <a:sysClr val="windowText" lastClr="000000"/>
            </a:solidFill>
          </a:endParaRPr>
        </a:p>
        <a:p>
          <a:r>
            <a:rPr lang="en-GB" sz="1100" b="1" baseline="0">
              <a:solidFill>
                <a:sysClr val="windowText" lastClr="000000"/>
              </a:solidFill>
            </a:rPr>
            <a:t>Abbrevations:</a:t>
          </a:r>
        </a:p>
        <a:p>
          <a:pPr marL="0" marR="0" lvl="0" indent="0" defTabSz="914400" eaLnBrk="1" fontAlgn="auto" latinLnBrk="0" hangingPunct="1">
            <a:lnSpc>
              <a:spcPct val="100000"/>
            </a:lnSpc>
            <a:spcBef>
              <a:spcPts val="0"/>
            </a:spcBef>
            <a:spcAft>
              <a:spcPts val="0"/>
            </a:spcAft>
            <a:buClrTx/>
            <a:buSzTx/>
            <a:buFontTx/>
            <a:buNone/>
            <a:tabLst/>
            <a:defRPr/>
          </a:pPr>
          <a:r>
            <a:rPr lang="en-GB" sz="1100" b="0">
              <a:solidFill>
                <a:sysClr val="windowText" lastClr="000000"/>
              </a:solidFill>
            </a:rPr>
            <a:t>adj.</a:t>
          </a:r>
          <a:r>
            <a:rPr lang="en-GB" sz="1100" b="0" baseline="0">
              <a:solidFill>
                <a:sysClr val="windowText" lastClr="000000"/>
              </a:solidFill>
            </a:rPr>
            <a:t> adjective; adv. adverb; </a:t>
          </a:r>
          <a:r>
            <a:rPr lang="en-GB" sz="1100" b="0" baseline="0">
              <a:solidFill>
                <a:sysClr val="windowText" lastClr="000000"/>
              </a:solidFill>
              <a:effectLst/>
              <a:latin typeface="+mn-lt"/>
              <a:ea typeface="+mn-ea"/>
              <a:cs typeface="+mn-cs"/>
            </a:rPr>
            <a:t>conj. conjunction; </a:t>
          </a:r>
          <a:r>
            <a:rPr lang="en-GB" sz="1100" b="0">
              <a:solidFill>
                <a:sysClr val="windowText" lastClr="000000"/>
              </a:solidFill>
            </a:rPr>
            <a:t>prep.</a:t>
          </a:r>
          <a:r>
            <a:rPr lang="en-GB" sz="1100" b="0" baseline="0">
              <a:solidFill>
                <a:sysClr val="windowText" lastClr="000000"/>
              </a:solidFill>
            </a:rPr>
            <a:t> preposition; noun (m): masculine noun; noun (f): feminine noun; noun (nt) neuter noun.</a:t>
          </a:r>
        </a:p>
        <a:p>
          <a:endParaRPr lang="en-GB" sz="1100" b="0" baseline="0">
            <a:solidFill>
              <a:sysClr val="windowText" lastClr="000000"/>
            </a:solidFill>
          </a:endParaRPr>
        </a:p>
        <a:p>
          <a:r>
            <a:rPr lang="en-GB" sz="1100" b="1" baseline="0">
              <a:solidFill>
                <a:sysClr val="windowText" lastClr="000000"/>
              </a:solidFill>
            </a:rPr>
            <a:t>Notes:</a:t>
          </a:r>
        </a:p>
        <a:p>
          <a:r>
            <a:rPr lang="en-GB" sz="1100" b="0" baseline="0">
              <a:solidFill>
                <a:sysClr val="windowText" lastClr="000000"/>
              </a:solidFill>
            </a:rPr>
            <a:t>1. In the PoS column, cells with more than one PoS tag are ordered alphabetically, e.g. adj., noun (m).</a:t>
          </a:r>
        </a:p>
        <a:p>
          <a:r>
            <a:rPr lang="en-GB" sz="1100" b="0" baseline="0">
              <a:solidFill>
                <a:sysClr val="windowText" lastClr="000000"/>
              </a:solidFill>
            </a:rPr>
            <a:t>2. '</a:t>
          </a:r>
          <a:r>
            <a:rPr lang="en-GB" sz="1100" b="0" i="0">
              <a:solidFill>
                <a:sysClr val="windowText" lastClr="000000"/>
              </a:solidFill>
              <a:effectLst/>
              <a:latin typeface="+mn-lt"/>
              <a:ea typeface="+mn-ea"/>
              <a:cs typeface="+mn-cs"/>
            </a:rPr>
            <a:t>Other' in the PoS column includes interjections, determiners, cardinal numbers, ordinals, and proper nouns,</a:t>
          </a:r>
          <a:r>
            <a:rPr lang="en-GB" sz="1100" b="0" i="0" baseline="0">
              <a:solidFill>
                <a:sysClr val="windowText" lastClr="000000"/>
              </a:solidFill>
              <a:effectLst/>
              <a:latin typeface="+mn-lt"/>
              <a:ea typeface="+mn-ea"/>
              <a:cs typeface="+mn-cs"/>
            </a:rPr>
            <a:t> as well as a few multiple-word phrases.</a:t>
          </a:r>
          <a:endParaRPr lang="en-GB" sz="1100" b="0" i="0">
            <a:solidFill>
              <a:sysClr val="windowText" lastClr="000000"/>
            </a:solidFill>
            <a:effectLst/>
            <a:latin typeface="+mn-lt"/>
            <a:ea typeface="+mn-ea"/>
            <a:cs typeface="+mn-cs"/>
          </a:endParaRPr>
        </a:p>
        <a:p>
          <a:r>
            <a:rPr lang="en-GB" sz="1100" b="0" i="0" baseline="0">
              <a:solidFill>
                <a:sysClr val="windowText" lastClr="000000"/>
              </a:solidFill>
              <a:effectLst/>
              <a:latin typeface="+mn-lt"/>
              <a:ea typeface="+mn-ea"/>
              <a:cs typeface="+mn-cs"/>
            </a:rPr>
            <a:t>3. Possessives are labelled as adjectives, even though they might also be considered to be a determiner.</a:t>
          </a:r>
        </a:p>
        <a:p>
          <a:r>
            <a:rPr lang="en-GB" sz="1100" b="0" i="0" baseline="0">
              <a:solidFill>
                <a:sysClr val="windowText" lastClr="000000"/>
              </a:solidFill>
              <a:effectLst/>
              <a:latin typeface="+mn-lt"/>
              <a:ea typeface="+mn-ea"/>
              <a:cs typeface="+mn-cs"/>
            </a:rPr>
            <a:t>4. Numbers are listed as 'num' in the PoS column.</a:t>
          </a:r>
          <a:br>
            <a:rPr lang="en-GB" sz="1100" b="0" i="0" baseline="0">
              <a:solidFill>
                <a:sysClr val="windowText" lastClr="000000"/>
              </a:solidFill>
              <a:effectLst/>
              <a:latin typeface="+mn-lt"/>
              <a:ea typeface="+mn-ea"/>
              <a:cs typeface="+mn-cs"/>
            </a:rPr>
          </a:br>
          <a:r>
            <a:rPr lang="en-GB" sz="1100" b="0" i="0" baseline="0">
              <a:solidFill>
                <a:sysClr val="windowText" lastClr="000000"/>
              </a:solidFill>
              <a:effectLst/>
              <a:latin typeface="+mn-lt"/>
              <a:ea typeface="+mn-ea"/>
              <a:cs typeface="+mn-cs"/>
            </a:rPr>
            <a:t>5. </a:t>
          </a:r>
          <a:r>
            <a:rPr lang="en-GB" sz="1100" b="0" i="0">
              <a:solidFill>
                <a:sysClr val="windowText" lastClr="000000"/>
              </a:solidFill>
              <a:effectLst/>
              <a:latin typeface="+mn-lt"/>
              <a:ea typeface="+mn-ea"/>
              <a:cs typeface="+mn-cs"/>
            </a:rPr>
            <a:t>We do not include more than two PoS tags for any given word. Although our data source occasionally lists more than two, we feel that the inclusion of all possible PoS tags would make the NCELP lists unnecessarily complex for users. We therefore</a:t>
          </a:r>
          <a:r>
            <a:rPr lang="en-GB" sz="1100" b="0" i="0" baseline="0">
              <a:solidFill>
                <a:sysClr val="windowText" lastClr="000000"/>
              </a:solidFill>
              <a:effectLst/>
              <a:latin typeface="+mn-lt"/>
              <a:ea typeface="+mn-ea"/>
              <a:cs typeface="+mn-cs"/>
            </a:rPr>
            <a:t> offer a</a:t>
          </a:r>
          <a:r>
            <a:rPr lang="en-GB" sz="1100" b="0" i="0">
              <a:solidFill>
                <a:sysClr val="windowText" lastClr="000000"/>
              </a:solidFill>
              <a:effectLst/>
              <a:latin typeface="+mn-lt"/>
              <a:ea typeface="+mn-ea"/>
              <a:cs typeface="+mn-cs"/>
            </a:rPr>
            <a:t> judgement of the two most relevant uses of a word, taking into account the teaching context, our SoW and the usage implied by the GCSE vocabulary lists. </a:t>
          </a:r>
        </a:p>
        <a:p>
          <a:r>
            <a:rPr lang="en-GB" sz="1100" b="0" i="0" baseline="0">
              <a:solidFill>
                <a:sysClr val="windowText" lastClr="000000"/>
              </a:solidFill>
              <a:effectLst/>
              <a:latin typeface="+mn-lt"/>
              <a:ea typeface="+mn-ea"/>
              <a:cs typeface="+mn-cs"/>
            </a:rPr>
            <a:t>6. Frequency rankings range from 1 (most common) to &gt;4034 (beyond the 4034 most frequent, which is the number of entries in our frequency data source).</a:t>
          </a:r>
        </a:p>
        <a:p>
          <a:r>
            <a:rPr lang="en-GB" sz="1100" b="0" i="0" baseline="0">
              <a:solidFill>
                <a:sysClr val="windowText" lastClr="000000"/>
              </a:solidFill>
              <a:effectLst/>
              <a:latin typeface="+mn-lt"/>
              <a:ea typeface="+mn-ea"/>
              <a:cs typeface="+mn-cs"/>
            </a:rPr>
            <a:t>7. </a:t>
          </a:r>
          <a:r>
            <a:rPr lang="en-GB" sz="1100" b="0" i="0">
              <a:solidFill>
                <a:sysClr val="windowText" lastClr="000000"/>
              </a:solidFill>
              <a:effectLst/>
              <a:latin typeface="+mn-lt"/>
              <a:ea typeface="+mn-ea"/>
              <a:cs typeface="+mn-cs"/>
            </a:rPr>
            <a:t>Since the corpus we used (</a:t>
          </a:r>
          <a:r>
            <a:rPr lang="en-GB" sz="1100">
              <a:solidFill>
                <a:sysClr val="windowText" lastClr="000000"/>
              </a:solidFill>
              <a:effectLst/>
              <a:latin typeface="+mn-lt"/>
              <a:ea typeface="+mn-ea"/>
              <a:cs typeface="+mn-cs"/>
            </a:rPr>
            <a:t>Jones &amp; Tischirner, 2011</a:t>
          </a:r>
          <a:r>
            <a:rPr lang="en-GB" sz="1100" b="0" i="0">
              <a:solidFill>
                <a:sysClr val="windowText" lastClr="000000"/>
              </a:solidFill>
              <a:effectLst/>
              <a:latin typeface="+mn-lt"/>
              <a:ea typeface="+mn-ea"/>
              <a:cs typeface="+mn-cs"/>
            </a:rPr>
            <a:t>) provides frequency data for lemma, it is not possible to present accurate frequency rankings for conjugated verbs. In such cases we present the frequency of the corpus entry for the infinitive.</a:t>
          </a:r>
          <a:endParaRPr lang="en-GB" sz="1100" b="0" i="0" baseline="0">
            <a:solidFill>
              <a:sysClr val="windowText" lastClr="000000"/>
            </a:solidFill>
            <a:effectLst/>
            <a:latin typeface="+mn-lt"/>
            <a:ea typeface="+mn-ea"/>
            <a:cs typeface="+mn-cs"/>
          </a:endParaRPr>
        </a:p>
        <a:p>
          <a:r>
            <a:rPr lang="en-GB" sz="1100" b="0" i="0" baseline="0">
              <a:solidFill>
                <a:sysClr val="windowText" lastClr="000000"/>
              </a:solidFill>
              <a:effectLst/>
              <a:latin typeface="+mn-lt"/>
              <a:ea typeface="+mn-ea"/>
              <a:cs typeface="+mn-cs"/>
            </a:rPr>
            <a:t>8. In cases where an entry in the NCELP list consists of more than one word, we offer the frequency of all constituent words, ordering these sequentially.</a:t>
          </a:r>
        </a:p>
        <a:p>
          <a:r>
            <a:rPr lang="en-GB" sz="1100" b="0" i="0" baseline="0">
              <a:solidFill>
                <a:sysClr val="windowText" lastClr="000000"/>
              </a:solidFill>
              <a:effectLst/>
              <a:latin typeface="+mn-lt"/>
              <a:ea typeface="+mn-ea"/>
              <a:cs typeface="+mn-cs"/>
            </a:rPr>
            <a:t>9. The 'In AQA?' and 'In Edexcel?' columns indicate whether an NCELP word is also in the current AQA/Edexcel GCSE vocabulary list. </a:t>
          </a:r>
          <a:br>
            <a:rPr lang="en-GB" sz="1100" b="0" i="0" baseline="0">
              <a:solidFill>
                <a:sysClr val="windowText" lastClr="000000"/>
              </a:solidFill>
              <a:effectLst/>
              <a:latin typeface="+mn-lt"/>
              <a:ea typeface="+mn-ea"/>
              <a:cs typeface="+mn-cs"/>
            </a:rPr>
          </a:br>
          <a:r>
            <a:rPr lang="en-GB" sz="1100" b="0" i="0" baseline="0">
              <a:solidFill>
                <a:sysClr val="windowText" lastClr="000000"/>
              </a:solidFill>
              <a:effectLst/>
              <a:latin typeface="+mn-lt"/>
              <a:ea typeface="+mn-ea"/>
              <a:cs typeface="+mn-cs"/>
            </a:rPr>
            <a:t>10. </a:t>
          </a:r>
          <a:r>
            <a:rPr lang="en-GB" sz="1100" b="0" i="0">
              <a:solidFill>
                <a:sysClr val="windowText" lastClr="000000"/>
              </a:solidFill>
              <a:effectLst/>
              <a:latin typeface="+mn-lt"/>
              <a:ea typeface="+mn-ea"/>
              <a:cs typeface="+mn-cs"/>
            </a:rPr>
            <a:t>Irregular verb forms (e.g. suis) are listed as separate entries from the infinitive (</a:t>
          </a:r>
          <a:r>
            <a:rPr lang="en-GB" sz="1100" b="0" i="0" baseline="0">
              <a:solidFill>
                <a:sysClr val="windowText" lastClr="000000"/>
              </a:solidFill>
              <a:effectLst/>
              <a:latin typeface="+mn-lt"/>
              <a:ea typeface="+mn-ea"/>
              <a:cs typeface="+mn-cs"/>
            </a:rPr>
            <a:t>e.g. être), </a:t>
          </a:r>
          <a:r>
            <a:rPr lang="en-GB" sz="1100" b="0" i="0">
              <a:solidFill>
                <a:sysClr val="windowText" lastClr="000000"/>
              </a:solidFill>
              <a:effectLst/>
              <a:latin typeface="+mn-lt"/>
              <a:ea typeface="+mn-ea"/>
              <a:cs typeface="+mn-cs"/>
            </a:rPr>
            <a:t>as learners usually store and access these forms as lexical items. </a:t>
          </a:r>
          <a:br>
            <a:rPr lang="en-GB" sz="1100" b="0" i="0">
              <a:solidFill>
                <a:sysClr val="windowText" lastClr="000000"/>
              </a:solidFill>
              <a:effectLst/>
              <a:latin typeface="+mn-lt"/>
              <a:ea typeface="+mn-ea"/>
              <a:cs typeface="+mn-cs"/>
            </a:rPr>
          </a:br>
          <a:r>
            <a:rPr lang="en-GB" sz="1100" b="0" i="0">
              <a:solidFill>
                <a:sysClr val="windowText" lastClr="000000"/>
              </a:solidFill>
              <a:effectLst/>
              <a:latin typeface="+mn-lt"/>
              <a:ea typeface="+mn-ea"/>
              <a:cs typeface="+mn-cs"/>
            </a:rPr>
            <a:t>11. Column</a:t>
          </a:r>
          <a:r>
            <a:rPr lang="en-GB" sz="1100" b="0" i="0" baseline="0">
              <a:solidFill>
                <a:sysClr val="windowText" lastClr="000000"/>
              </a:solidFill>
              <a:effectLst/>
              <a:latin typeface="+mn-lt"/>
              <a:ea typeface="+mn-ea"/>
              <a:cs typeface="+mn-cs"/>
            </a:rPr>
            <a:t> B shows the English translation for the entry as used in the Quizlet vocabulary sets.  These are occasionally different from the English translations in Column C, e.g. where it would not make sense to have a long English entry, e.g., BE 3rd person singular (he/she is).</a:t>
          </a:r>
        </a:p>
        <a:p>
          <a:pPr fontAlgn="base"/>
          <a:r>
            <a:rPr lang="en-GB" sz="1100" b="0" i="0" baseline="0">
              <a:solidFill>
                <a:sysClr val="windowText" lastClr="000000"/>
              </a:solidFill>
              <a:effectLst/>
              <a:latin typeface="+mn-lt"/>
              <a:ea typeface="+mn-ea"/>
              <a:cs typeface="+mn-cs"/>
            </a:rPr>
            <a:t>12. There are three, slightly different word counts, as follows:</a:t>
          </a:r>
          <a:br>
            <a:rPr lang="en-GB" sz="1100" b="0" i="0" baseline="0">
              <a:solidFill>
                <a:sysClr val="windowText" lastClr="000000"/>
              </a:solidFill>
              <a:effectLst/>
              <a:latin typeface="+mn-lt"/>
              <a:ea typeface="+mn-ea"/>
              <a:cs typeface="+mn-cs"/>
            </a:rPr>
          </a:br>
          <a:r>
            <a:rPr lang="en-GB" sz="1100" b="1" i="0" baseline="0">
              <a:solidFill>
                <a:sysClr val="windowText" lastClr="000000"/>
              </a:solidFill>
              <a:effectLst/>
              <a:latin typeface="+mn-lt"/>
              <a:ea typeface="+mn-ea"/>
              <a:cs typeface="+mn-cs"/>
            </a:rPr>
            <a:t>Quizlet (Column J) </a:t>
          </a:r>
          <a:r>
            <a:rPr lang="en-GB" sz="1100" b="0" i="0" baseline="0">
              <a:solidFill>
                <a:sysClr val="windowText" lastClr="000000"/>
              </a:solidFill>
              <a:effectLst/>
              <a:latin typeface="+mn-lt"/>
              <a:ea typeface="+mn-ea"/>
              <a:cs typeface="+mn-cs"/>
            </a:rPr>
            <a:t>counts separately every item that is included in the vocabulary sets for weekly practice.</a:t>
          </a:r>
          <a:br>
            <a:rPr lang="en-GB" sz="1100" b="0" i="0" baseline="0">
              <a:solidFill>
                <a:sysClr val="windowText" lastClr="000000"/>
              </a:solidFill>
              <a:effectLst/>
              <a:latin typeface="+mn-lt"/>
              <a:ea typeface="+mn-ea"/>
              <a:cs typeface="+mn-cs"/>
            </a:rPr>
          </a:br>
          <a:r>
            <a:rPr lang="en-GB" sz="1100" b="1" i="0" baseline="0">
              <a:solidFill>
                <a:schemeClr val="dk1"/>
              </a:solidFill>
              <a:effectLst/>
              <a:latin typeface="+mn-lt"/>
              <a:ea typeface="+mn-ea"/>
              <a:cs typeface="+mn-cs"/>
            </a:rPr>
            <a:t>NCELP Total (Column K) </a:t>
          </a:r>
          <a:r>
            <a:rPr lang="en-GB" sz="1100" b="0" i="0" baseline="0">
              <a:solidFill>
                <a:schemeClr val="dk1"/>
              </a:solidFill>
              <a:effectLst/>
              <a:latin typeface="+mn-lt"/>
              <a:ea typeface="+mn-ea"/>
              <a:cs typeface="+mn-cs"/>
            </a:rPr>
            <a:t>counts separately each new meaning of any polysemous words, e.g., fahren - drive, fahren - go, (see Multiple Senses tab), and counts 3rd person singular forms of irregular verbs once each (whereas they count twice in Quizlet in Y7, as they are listed separately, e.g., er mag, sie mag.</a:t>
          </a:r>
          <a:br>
            <a:rPr lang="en-GB" sz="1100" b="0" i="0" baseline="0">
              <a:solidFill>
                <a:schemeClr val="dk1"/>
              </a:solidFill>
              <a:effectLst/>
              <a:latin typeface="+mn-lt"/>
              <a:ea typeface="+mn-ea"/>
              <a:cs typeface="+mn-cs"/>
            </a:rPr>
          </a:br>
          <a:r>
            <a:rPr lang="en-GB" sz="1100" b="1" i="0" baseline="0">
              <a:solidFill>
                <a:schemeClr val="dk1"/>
              </a:solidFill>
              <a:effectLst/>
              <a:latin typeface="+mn-lt"/>
              <a:ea typeface="+mn-ea"/>
              <a:cs typeface="+mn-cs"/>
            </a:rPr>
            <a:t>GCSE Total (Column L) </a:t>
          </a:r>
          <a:r>
            <a:rPr lang="en-GB" sz="1100">
              <a:solidFill>
                <a:schemeClr val="dk1"/>
              </a:solidFill>
              <a:effectLst/>
              <a:latin typeface="+mn-lt"/>
              <a:ea typeface="+mn-ea"/>
              <a:cs typeface="+mn-cs"/>
            </a:rPr>
            <a:t>counts all the words that appear on the NCELP example new GCSE wordlist on the NCELP Resources</a:t>
          </a:r>
          <a:r>
            <a:rPr lang="en-GB" sz="1100" baseline="0">
              <a:solidFill>
                <a:schemeClr val="dk1"/>
              </a:solidFill>
              <a:effectLst/>
              <a:latin typeface="+mn-lt"/>
              <a:ea typeface="+mn-ea"/>
              <a:cs typeface="+mn-cs"/>
            </a:rPr>
            <a:t> Portal</a:t>
          </a:r>
          <a:r>
            <a:rPr lang="en-GB" sz="1100">
              <a:solidFill>
                <a:schemeClr val="dk1"/>
              </a:solidFill>
              <a:effectLst/>
              <a:latin typeface="+mn-lt"/>
              <a:ea typeface="+mn-ea"/>
              <a:cs typeface="+mn-cs"/>
            </a:rPr>
            <a:t>. There are fewer counts than in the NCELP Y7 Total (Column K) because words with the same part of speech and multiple meanings count only once (e.g., Ziel</a:t>
          </a:r>
          <a:r>
            <a:rPr lang="en-GB" sz="1100" baseline="0">
              <a:solidFill>
                <a:schemeClr val="dk1"/>
              </a:solidFill>
              <a:effectLst/>
              <a:latin typeface="+mn-lt"/>
              <a:ea typeface="+mn-ea"/>
              <a:cs typeface="+mn-cs"/>
            </a:rPr>
            <a:t> - goal, destination</a:t>
          </a:r>
          <a:r>
            <a:rPr lang="en-GB" sz="1100">
              <a:solidFill>
                <a:schemeClr val="dk1"/>
              </a:solidFill>
              <a:effectLst/>
              <a:latin typeface="+mn-lt"/>
              <a:ea typeface="+mn-ea"/>
              <a:cs typeface="+mn-cs"/>
            </a:rPr>
            <a:t>). In addition, forms of words pertaining to </a:t>
          </a:r>
          <a:r>
            <a:rPr lang="en-GB" sz="1100" i="1">
              <a:solidFill>
                <a:schemeClr val="dk1"/>
              </a:solidFill>
              <a:effectLst/>
              <a:latin typeface="+mn-lt"/>
              <a:ea typeface="+mn-ea"/>
              <a:cs typeface="+mn-cs"/>
            </a:rPr>
            <a:t>regular</a:t>
          </a:r>
          <a:r>
            <a:rPr lang="en-GB" sz="1100">
              <a:solidFill>
                <a:schemeClr val="dk1"/>
              </a:solidFill>
              <a:effectLst/>
              <a:latin typeface="+mn-lt"/>
              <a:ea typeface="+mn-ea"/>
              <a:cs typeface="+mn-cs"/>
            </a:rPr>
            <a:t> grammar features listed in the new GCSE subject content are subsumed into one listed headword (e.g., nächste(r,s) is one item).</a:t>
          </a:r>
          <a:endParaRPr lang="en-GB" sz="1100" b="0" i="0" baseline="0">
            <a:solidFill>
              <a:sysClr val="windowText" lastClr="000000"/>
            </a:solidFill>
            <a:effectLst/>
            <a:latin typeface="+mn-lt"/>
            <a:ea typeface="+mn-ea"/>
            <a:cs typeface="+mn-cs"/>
          </a:endParaRPr>
        </a:p>
        <a:p>
          <a:pPr fontAlgn="base"/>
          <a:r>
            <a:rPr lang="en-GB" sz="1100" b="0" i="0" baseline="0">
              <a:solidFill>
                <a:sysClr val="windowText" lastClr="000000"/>
              </a:solidFill>
              <a:effectLst/>
              <a:latin typeface="+mn-lt"/>
              <a:ea typeface="+mn-ea"/>
              <a:cs typeface="+mn-cs"/>
            </a:rPr>
            <a:t>13. Verbs are listed as follows: infinitives - </a:t>
          </a:r>
          <a:r>
            <a:rPr lang="en-GB" sz="1100" b="1" i="0">
              <a:solidFill>
                <a:sysClr val="windowText" lastClr="000000"/>
              </a:solidFill>
              <a:effectLst/>
              <a:latin typeface="+mn-lt"/>
              <a:ea typeface="+mn-ea"/>
              <a:cs typeface="+mn-cs"/>
            </a:rPr>
            <a:t>verb (inf)</a:t>
          </a:r>
          <a:r>
            <a:rPr lang="en-GB" sz="1100" b="0" i="0">
              <a:solidFill>
                <a:sysClr val="windowText" lastClr="000000"/>
              </a:solidFill>
              <a:effectLst/>
              <a:latin typeface="+mn-lt"/>
              <a:ea typeface="+mn-ea"/>
              <a:cs typeface="+mn-cs"/>
            </a:rPr>
            <a:t>, irregular - </a:t>
          </a:r>
          <a:r>
            <a:rPr lang="en-GB" sz="1100" b="1" i="0">
              <a:solidFill>
                <a:sysClr val="windowText" lastClr="000000"/>
              </a:solidFill>
              <a:effectLst/>
              <a:latin typeface="+mn-lt"/>
              <a:ea typeface="+mn-ea"/>
              <a:cs typeface="+mn-cs"/>
            </a:rPr>
            <a:t>verb (irreg).  </a:t>
          </a:r>
          <a:r>
            <a:rPr lang="en-GB" sz="1100" b="0" i="0">
              <a:solidFill>
                <a:sysClr val="windowText" lastClr="000000"/>
              </a:solidFill>
              <a:effectLst/>
              <a:latin typeface="+mn-lt"/>
              <a:ea typeface="+mn-ea"/>
              <a:cs typeface="+mn-cs"/>
            </a:rPr>
            <a:t>Verb irregularity is</a:t>
          </a:r>
          <a:r>
            <a:rPr lang="en-GB" sz="1100" b="0" i="0" baseline="0">
              <a:solidFill>
                <a:sysClr val="windowText" lastClr="000000"/>
              </a:solidFill>
              <a:effectLst/>
              <a:latin typeface="+mn-lt"/>
              <a:ea typeface="+mn-ea"/>
              <a:cs typeface="+mn-cs"/>
            </a:rPr>
            <a:t> determined by using a calculation of the distance (number of changes) between the irregular form and its regularised form, e.g.,  'weiß' compared to 'wisse'. This measure is called the Levenshtein distance. In the NCELP SOW, v</a:t>
          </a:r>
          <a:r>
            <a:rPr lang="en-GB" sz="1100" b="0" i="0">
              <a:solidFill>
                <a:sysClr val="windowText" lastClr="000000"/>
              </a:solidFill>
              <a:effectLst/>
              <a:latin typeface="+mn-lt"/>
              <a:ea typeface="+mn-ea"/>
              <a:cs typeface="+mn-cs"/>
            </a:rPr>
            <a:t>erbs are irregular if the normalised LD (Levenshtein</a:t>
          </a:r>
          <a:r>
            <a:rPr lang="en-GB" sz="1100" b="0" i="0" baseline="0">
              <a:solidFill>
                <a:sysClr val="windowText" lastClr="000000"/>
              </a:solidFill>
              <a:effectLst/>
              <a:latin typeface="+mn-lt"/>
              <a:ea typeface="+mn-ea"/>
              <a:cs typeface="+mn-cs"/>
            </a:rPr>
            <a:t> distance) is &lt;.75.</a:t>
          </a:r>
          <a:br>
            <a:rPr lang="en-GB" sz="1100" b="0" i="0" baseline="0">
              <a:solidFill>
                <a:sysClr val="windowText" lastClr="000000"/>
              </a:solidFill>
              <a:effectLst/>
              <a:latin typeface="+mn-lt"/>
              <a:ea typeface="+mn-ea"/>
              <a:cs typeface="+mn-cs"/>
            </a:rPr>
          </a:br>
          <a:r>
            <a:rPr lang="en-GB" sz="1100" b="0" i="0" baseline="0">
              <a:solidFill>
                <a:sysClr val="windowText" lastClr="000000"/>
              </a:solidFill>
              <a:effectLst/>
              <a:latin typeface="+mn-lt"/>
              <a:ea typeface="+mn-ea"/>
              <a:cs typeface="+mn-cs"/>
            </a:rPr>
            <a:t>14.  Words with multiple meanings (or same meaning but different part of speech) are taught cumulatively in the NCELP SOW. Such words are indicated with superscript in Column A on this tab, and more information is provided on the 'Multiple senses' tab.</a:t>
          </a:r>
          <a:br>
            <a:rPr lang="en-GB" sz="1100" b="0" i="0" baseline="0">
              <a:solidFill>
                <a:sysClr val="windowText" lastClr="000000"/>
              </a:solidFill>
              <a:effectLst/>
              <a:latin typeface="+mn-lt"/>
              <a:ea typeface="+mn-ea"/>
              <a:cs typeface="+mn-cs"/>
            </a:rPr>
          </a:br>
          <a:r>
            <a:rPr lang="en-GB" sz="1100" b="0" i="0" baseline="0">
              <a:solidFill>
                <a:sysClr val="windowText" lastClr="000000"/>
              </a:solidFill>
              <a:effectLst/>
              <a:latin typeface="+mn-lt"/>
              <a:ea typeface="+mn-ea"/>
              <a:cs typeface="+mn-cs"/>
            </a:rPr>
            <a:t>15. Verbs with preposition may</a:t>
          </a:r>
          <a:r>
            <a:rPr lang="en-GB" sz="1100" b="0" i="0">
              <a:solidFill>
                <a:schemeClr val="dk1"/>
              </a:solidFill>
              <a:effectLst/>
              <a:latin typeface="+mn-lt"/>
              <a:ea typeface="+mn-ea"/>
              <a:cs typeface="+mn-cs"/>
            </a:rPr>
            <a:t> be treated as a different entry in quizlet and in NCELP lists; but one entry in the GCSE count. For</a:t>
          </a:r>
          <a:r>
            <a:rPr lang="en-GB" sz="1100" b="0" i="0" baseline="0">
              <a:solidFill>
                <a:schemeClr val="dk1"/>
              </a:solidFill>
              <a:effectLst/>
              <a:latin typeface="+mn-lt"/>
              <a:ea typeface="+mn-ea"/>
              <a:cs typeface="+mn-cs"/>
            </a:rPr>
            <a:t> example</a:t>
          </a:r>
          <a:r>
            <a:rPr lang="en-GB" sz="1100" b="0" i="0">
              <a:solidFill>
                <a:schemeClr val="dk1"/>
              </a:solidFill>
              <a:effectLst/>
              <a:latin typeface="+mn-lt"/>
              <a:ea typeface="+mn-ea"/>
              <a:cs typeface="+mn-cs"/>
            </a:rPr>
            <a:t>: 1/ when a prep changes the meaning of the verb; and 2/ when a prep takes a different English equivalent to the high freq version/the version learnt to date.</a:t>
          </a:r>
          <a:br>
            <a:rPr lang="en-GB" sz="1100" b="0" i="0" baseline="0">
              <a:solidFill>
                <a:sysClr val="windowText" lastClr="000000"/>
              </a:solidFill>
              <a:effectLst/>
              <a:latin typeface="+mn-lt"/>
              <a:ea typeface="+mn-ea"/>
              <a:cs typeface="+mn-cs"/>
            </a:rPr>
          </a:br>
          <a:endParaRPr lang="en-GB" sz="1100" b="0" i="0" baseline="0">
            <a:solidFill>
              <a:sysClr val="windowText" lastClr="000000"/>
            </a:solidFill>
            <a:effectLst/>
            <a:latin typeface="+mn-lt"/>
            <a:ea typeface="+mn-ea"/>
            <a:cs typeface="+mn-cs"/>
          </a:endParaRPr>
        </a:p>
        <a:p>
          <a:endParaRPr lang="en-GB" sz="1100" b="0"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838011</xdr:colOff>
      <xdr:row>0</xdr:row>
      <xdr:rowOff>295275</xdr:rowOff>
    </xdr:to>
    <xdr:pic>
      <xdr:nvPicPr>
        <xdr:cNvPr id="2" name="Picture 1" descr="Creative Commons License">
          <a:hlinkClick xmlns:r="http://schemas.openxmlformats.org/officeDocument/2006/relationships" r:id="rId1" tgtFrame="_blank"/>
          <a:extLst>
            <a:ext uri="{FF2B5EF4-FFF2-40B4-BE49-F238E27FC236}">
              <a16:creationId xmlns:a16="http://schemas.microsoft.com/office/drawing/2014/main" id="{97152CB9-36E0-43C8-BBE4-73CCFABAD5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703540" y="0"/>
          <a:ext cx="838011"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hyperlink" Target="https://www.rachelhawkes.com/LDPresources/Yr7German/German_Y7_Term2i_Wk1_audio.html" TargetMode="External"/><Relationship Id="rId21" Type="http://schemas.openxmlformats.org/officeDocument/2006/relationships/hyperlink" Target="https://quizlet.com/gb/440072172/year-7-german-term-12-week-5-flash-cards/" TargetMode="External"/><Relationship Id="rId42" Type="http://schemas.openxmlformats.org/officeDocument/2006/relationships/hyperlink" Target="https://resources.ncelp.org/concern/resources/5x21tf73q?locale=en" TargetMode="External"/><Relationship Id="rId63" Type="http://schemas.openxmlformats.org/officeDocument/2006/relationships/hyperlink" Target="https://resources.ncelp.org/concern/resources/c534fp27c?locale=en" TargetMode="External"/><Relationship Id="rId84" Type="http://schemas.openxmlformats.org/officeDocument/2006/relationships/hyperlink" Target="https://www.rachelhawkes.com/LDPresources/Yr7German/German_Y7_Term1ii_Wk4_(v2).pptx" TargetMode="External"/><Relationship Id="rId138" Type="http://schemas.openxmlformats.org/officeDocument/2006/relationships/hyperlink" Target="https://www.rachelhawkes.com/LDPresources/Yr7German/German_Y7_Term2ii_Wk4_audio_HW_sheet.docx" TargetMode="External"/><Relationship Id="rId107" Type="http://schemas.openxmlformats.org/officeDocument/2006/relationships/hyperlink" Target="https://www.rachelhawkes.com/LDPresources/Yr7German/German_Y7_Term1i_Wk6_audio_HW_sheet.docx" TargetMode="External"/><Relationship Id="rId11" Type="http://schemas.openxmlformats.org/officeDocument/2006/relationships/hyperlink" Target="https://quizlet.com/gb/422582325/year-7-german-term-11-week-3-flash-cards/" TargetMode="External"/><Relationship Id="rId32" Type="http://schemas.openxmlformats.org/officeDocument/2006/relationships/hyperlink" Target="https://resources.ncelp.org/concern/resources/ms35t8752?locale=en" TargetMode="External"/><Relationship Id="rId37" Type="http://schemas.openxmlformats.org/officeDocument/2006/relationships/hyperlink" Target="https://resources.ncelp.org/concern/resources/h128nf02d?locale=en" TargetMode="External"/><Relationship Id="rId53" Type="http://schemas.openxmlformats.org/officeDocument/2006/relationships/hyperlink" Target="https://quizlet.com/gb/499226027/year-7-german-term-31-week-3-flash-cards/" TargetMode="External"/><Relationship Id="rId58" Type="http://schemas.openxmlformats.org/officeDocument/2006/relationships/hyperlink" Target="https://quizlet.com/gb/499229249/year-7-german-term-32-week-3-flash-cards/" TargetMode="External"/><Relationship Id="rId74" Type="http://schemas.openxmlformats.org/officeDocument/2006/relationships/hyperlink" Target="https://www.rachelhawkes.com/LDPresources/Yr7German/German_Y7_Term1i_Wk1_(v2).pptx" TargetMode="External"/><Relationship Id="rId79" Type="http://schemas.openxmlformats.org/officeDocument/2006/relationships/hyperlink" Target="https://www.rachelhawkes.com/LDPresources/Yr7German/German_Y7_Term1i_Wk6_(v2).pptx" TargetMode="External"/><Relationship Id="rId102" Type="http://schemas.openxmlformats.org/officeDocument/2006/relationships/hyperlink" Target="https://www.rachelhawkes.com/LDPresources/Yr7German/German_Y7_Term1i_Wk1_audio_HW_sheet.docx" TargetMode="External"/><Relationship Id="rId123" Type="http://schemas.openxmlformats.org/officeDocument/2006/relationships/hyperlink" Target="https://www.rachelhawkes.com/LDPresources/Yr7German/German_Y7_Term2i_Wk3_audio.html" TargetMode="External"/><Relationship Id="rId128" Type="http://schemas.openxmlformats.org/officeDocument/2006/relationships/hyperlink" Target="https://www.rachelhawkes.com/LDPresources/Yr7German/German_Y7_Term2i_Wk5_(v2).pptx" TargetMode="External"/><Relationship Id="rId5" Type="http://schemas.openxmlformats.org/officeDocument/2006/relationships/hyperlink" Target="https://resources.ncelp.org/concern/resources/8c97kq49n?locale=en" TargetMode="External"/><Relationship Id="rId90" Type="http://schemas.openxmlformats.org/officeDocument/2006/relationships/hyperlink" Target="https://www.rachelhawkes.com/LDPresources/Yr7German/German_Y7_Term1i_Wk3_audio.html" TargetMode="External"/><Relationship Id="rId95" Type="http://schemas.openxmlformats.org/officeDocument/2006/relationships/hyperlink" Target="https://www.rachelhawkes.com/LDPresources/Yr7German/German_Y7_Term1ii_Wk1_audio.html" TargetMode="External"/><Relationship Id="rId22" Type="http://schemas.openxmlformats.org/officeDocument/2006/relationships/hyperlink" Target="https://quizlet.com/gb/440073455/year-7-german-term-12-week-6-flash-cards/" TargetMode="External"/><Relationship Id="rId27" Type="http://schemas.openxmlformats.org/officeDocument/2006/relationships/hyperlink" Target="https://resources.ncelp.org/concern/resources/1831ck08n?locale=en" TargetMode="External"/><Relationship Id="rId43" Type="http://schemas.openxmlformats.org/officeDocument/2006/relationships/hyperlink" Target="https://resources.ncelp.org/concern/resources/6h440s73g?locale=en" TargetMode="External"/><Relationship Id="rId48" Type="http://schemas.openxmlformats.org/officeDocument/2006/relationships/hyperlink" Target="https://resources.ncelp.org/concern/resources/x059c768p?locale=en" TargetMode="External"/><Relationship Id="rId64" Type="http://schemas.openxmlformats.org/officeDocument/2006/relationships/hyperlink" Target="https://resources.ncelp.org/concern/resources/sn009z23r?locale=en" TargetMode="External"/><Relationship Id="rId69" Type="http://schemas.openxmlformats.org/officeDocument/2006/relationships/hyperlink" Target="https://resources.ncelp.org/concern/resources/hx11xf64h?locale=en" TargetMode="External"/><Relationship Id="rId113" Type="http://schemas.openxmlformats.org/officeDocument/2006/relationships/hyperlink" Target="https://www.rachelhawkes.com/LDPresources/Yr7German/German_Y7_Term1ii_Wk5_audio_HW_sheet.docx" TargetMode="External"/><Relationship Id="rId118" Type="http://schemas.openxmlformats.org/officeDocument/2006/relationships/hyperlink" Target="https://www.rachelhawkes.com/LDPresources/Yr7German/German_Y7_Term2i_Wk1_audio_HW_sheet.docx" TargetMode="External"/><Relationship Id="rId134" Type="http://schemas.openxmlformats.org/officeDocument/2006/relationships/hyperlink" Target="https://www.rachelhawkes.com/LDPresources/Yr7German/German_Y7_Term2ii_Wk2_audio_HW_sheet.docx" TargetMode="External"/><Relationship Id="rId139" Type="http://schemas.openxmlformats.org/officeDocument/2006/relationships/hyperlink" Target="https://www.rachelhawkes.com/LDPresources/Yr7German/German_Y7_Term2ii_Wk5_audio.html" TargetMode="External"/><Relationship Id="rId80" Type="http://schemas.openxmlformats.org/officeDocument/2006/relationships/hyperlink" Target="https://www.rachelhawkes.com/LDPresources/Yr7German/German_Y7_Term1i_Wk7_(v2).pptx" TargetMode="External"/><Relationship Id="rId85" Type="http://schemas.openxmlformats.org/officeDocument/2006/relationships/hyperlink" Target="https://www.rachelhawkes.com/LDPresources/Yr7German/German_Y7_Term1ii_Wk5_(v2).pptx" TargetMode="External"/><Relationship Id="rId12" Type="http://schemas.openxmlformats.org/officeDocument/2006/relationships/hyperlink" Target="https://quizlet.com/gb/427116548/year-7-german-term-11-week-4-flash-cards/" TargetMode="External"/><Relationship Id="rId17" Type="http://schemas.openxmlformats.org/officeDocument/2006/relationships/hyperlink" Target="https://quizlet.com/gb/439294875/year-7-german-term-12-week-1-flash-cards/" TargetMode="External"/><Relationship Id="rId33" Type="http://schemas.openxmlformats.org/officeDocument/2006/relationships/hyperlink" Target="https://resources.ncelp.org/concern/resources/sj1392079?locale=en" TargetMode="External"/><Relationship Id="rId38" Type="http://schemas.openxmlformats.org/officeDocument/2006/relationships/hyperlink" Target="https://quizlet.com/_7m88hy?x=1qqt&amp;i=24nvzi" TargetMode="External"/><Relationship Id="rId59" Type="http://schemas.openxmlformats.org/officeDocument/2006/relationships/hyperlink" Target="https://quizlet.com/gb/499229673/year-7-german-term-32-week-4-flash-cards/" TargetMode="External"/><Relationship Id="rId103" Type="http://schemas.openxmlformats.org/officeDocument/2006/relationships/hyperlink" Target="https://www.rachelhawkes.com/LDPresources/Yr7German/German_Y7_Term1i_Wk2_audio_HW_sheet.docx" TargetMode="External"/><Relationship Id="rId108" Type="http://schemas.openxmlformats.org/officeDocument/2006/relationships/hyperlink" Target="https://www.rachelhawkes.com/LDPresources/Yr7German/German_Y7_Term1i_Wk7_audio_HW_sheet.docx" TargetMode="External"/><Relationship Id="rId124" Type="http://schemas.openxmlformats.org/officeDocument/2006/relationships/hyperlink" Target="https://www.rachelhawkes.com/LDPresources/Yr7German/German_Y7_Term2i_Wk3_audio_HW_sheet.docx" TargetMode="External"/><Relationship Id="rId129" Type="http://schemas.openxmlformats.org/officeDocument/2006/relationships/hyperlink" Target="https://www.rachelhawkes.com/LDPresources/Yr7German/German_Y7_Term2i_Wk5_audio.html" TargetMode="External"/><Relationship Id="rId54" Type="http://schemas.openxmlformats.org/officeDocument/2006/relationships/hyperlink" Target="https://quizlet.com/gb/499226693/year-7-german-term-31-week-4-flash-cards/" TargetMode="External"/><Relationship Id="rId70" Type="http://schemas.openxmlformats.org/officeDocument/2006/relationships/hyperlink" Target="https://resources.ncelp.org/catalog?f%5Bmember_of_collections_ssim%5D%5B%5D=Year+7+German+Term+2.2+Assessments&amp;locale=en&amp;q=German+assessments&amp;search_field=all_fields" TargetMode="External"/><Relationship Id="rId75" Type="http://schemas.openxmlformats.org/officeDocument/2006/relationships/hyperlink" Target="https://www.rachelhawkes.com/LDPresources/Yr7German/German_Y7_Term1i_Wk2_(v2).pptx" TargetMode="External"/><Relationship Id="rId91" Type="http://schemas.openxmlformats.org/officeDocument/2006/relationships/hyperlink" Target="https://www.rachelhawkes.com/LDPresources/Yr7German/German_Y7_Term1i_Wk4_audio.html" TargetMode="External"/><Relationship Id="rId96" Type="http://schemas.openxmlformats.org/officeDocument/2006/relationships/hyperlink" Target="https://www.rachelhawkes.com/LDPresources/Yr7German/German_Y7_Term1ii_Wk2_audio.html" TargetMode="External"/><Relationship Id="rId140" Type="http://schemas.openxmlformats.org/officeDocument/2006/relationships/hyperlink" Target="https://www.rachelhawkes.com/LDPresources/Yr7German/German_Y7_Term2ii_Wk5_audio_HW_sheet.docx" TargetMode="External"/><Relationship Id="rId1" Type="http://schemas.openxmlformats.org/officeDocument/2006/relationships/hyperlink" Target="https://resources.ncelp.org/concern/resources/mp48sc78n?locale=en" TargetMode="External"/><Relationship Id="rId6" Type="http://schemas.openxmlformats.org/officeDocument/2006/relationships/hyperlink" Target="https://resources.ncelp.org/concern/resources/tq57nr07h?locale=en" TargetMode="External"/><Relationship Id="rId23" Type="http://schemas.openxmlformats.org/officeDocument/2006/relationships/hyperlink" Target="https://quizlet.com/gb/440075150/year-7-german-term-12-week-7-flash-cards/" TargetMode="External"/><Relationship Id="rId28" Type="http://schemas.openxmlformats.org/officeDocument/2006/relationships/hyperlink" Target="https://quizlet.com/_7ljrre?x=1jqt&amp;i=24nvzi" TargetMode="External"/><Relationship Id="rId49" Type="http://schemas.openxmlformats.org/officeDocument/2006/relationships/hyperlink" Target="https://resources.ncelp.org/concern/resources/8623hz184?locale=en" TargetMode="External"/><Relationship Id="rId114" Type="http://schemas.openxmlformats.org/officeDocument/2006/relationships/hyperlink" Target="https://www.rachelhawkes.com/LDPresources/Yr7German/German_Y7_Term1ii_Wk6_audio_HW_sheet.docx" TargetMode="External"/><Relationship Id="rId119" Type="http://schemas.openxmlformats.org/officeDocument/2006/relationships/hyperlink" Target="https://www.rachelhawkes.com/LDPresources/Yr7German/German_Y7_Term2i_Wk2_(v2).pptx" TargetMode="External"/><Relationship Id="rId44" Type="http://schemas.openxmlformats.org/officeDocument/2006/relationships/hyperlink" Target="https://resources.ncelp.org/concern/resources/cn69m4374?locale=en" TargetMode="External"/><Relationship Id="rId60" Type="http://schemas.openxmlformats.org/officeDocument/2006/relationships/hyperlink" Target="https://quizlet.com/gb/499230220/year-7-german-term-32-week-5-flash-cards/" TargetMode="External"/><Relationship Id="rId65" Type="http://schemas.openxmlformats.org/officeDocument/2006/relationships/hyperlink" Target="https://resources.ncelp.org/concern/resources/6969z1142?locale=en" TargetMode="External"/><Relationship Id="rId81" Type="http://schemas.openxmlformats.org/officeDocument/2006/relationships/hyperlink" Target="https://www.rachelhawkes.com/LDPresources/Yr7German/German_Y7_Term1ii_Wk1_(v2).pptx" TargetMode="External"/><Relationship Id="rId86" Type="http://schemas.openxmlformats.org/officeDocument/2006/relationships/hyperlink" Target="https://www.rachelhawkes.com/LDPresources/Yr7German/German_Y7_Term1ii_Wk6_(v2).pptx" TargetMode="External"/><Relationship Id="rId130" Type="http://schemas.openxmlformats.org/officeDocument/2006/relationships/hyperlink" Target="https://www.rachelhawkes.com/LDPresources/Yr7German/German_Y7_Term2i_Wk5_audio_HW_sheet.docx" TargetMode="External"/><Relationship Id="rId135" Type="http://schemas.openxmlformats.org/officeDocument/2006/relationships/hyperlink" Target="https://www.rachelhawkes.com/LDPresources/Yr7German/German_Y7_Term2ii_Wk3_audio.html" TargetMode="External"/><Relationship Id="rId13" Type="http://schemas.openxmlformats.org/officeDocument/2006/relationships/hyperlink" Target="https://quizlet.com/gb/427138563/year-7-german-term-11-week-5-flash-cards/" TargetMode="External"/><Relationship Id="rId18" Type="http://schemas.openxmlformats.org/officeDocument/2006/relationships/hyperlink" Target="https://quizlet.com/gb/440064874/year-7-german-term-12-week-2-flash-cards/" TargetMode="External"/><Relationship Id="rId39" Type="http://schemas.openxmlformats.org/officeDocument/2006/relationships/hyperlink" Target="https://resources.ncelp.org/concern/resources/0c483j72b?locale=en" TargetMode="External"/><Relationship Id="rId109" Type="http://schemas.openxmlformats.org/officeDocument/2006/relationships/hyperlink" Target="https://www.rachelhawkes.com/LDPresources/Yr7German/German_Y7_Term1ii_Wk1_audio_HW_sheet.docx" TargetMode="External"/><Relationship Id="rId34" Type="http://schemas.openxmlformats.org/officeDocument/2006/relationships/hyperlink" Target="https://resources.ncelp.org/concern/resources/w3763691v?locale=en" TargetMode="External"/><Relationship Id="rId50" Type="http://schemas.openxmlformats.org/officeDocument/2006/relationships/hyperlink" Target="https://resources.ncelp.org/concern/resources/b5644r887?locale=en" TargetMode="External"/><Relationship Id="rId55" Type="http://schemas.openxmlformats.org/officeDocument/2006/relationships/hyperlink" Target="https://quizlet.com/gb/499227956/year-7-german-term-31-week-6-flash-cards/" TargetMode="External"/><Relationship Id="rId76" Type="http://schemas.openxmlformats.org/officeDocument/2006/relationships/hyperlink" Target="https://www.rachelhawkes.com/LDPresources/Yr7German/German_Y7_Term1i_Wk3_(v2).pptx" TargetMode="External"/><Relationship Id="rId97" Type="http://schemas.openxmlformats.org/officeDocument/2006/relationships/hyperlink" Target="https://www.rachelhawkes.com/LDPresources/Yr7German/German_Y7_Term1ii_Wk3_audio.html" TargetMode="External"/><Relationship Id="rId104" Type="http://schemas.openxmlformats.org/officeDocument/2006/relationships/hyperlink" Target="https://www.rachelhawkes.com/LDPresources/Yr7German/German_Y7_Term1i_Wk3_audio_HW_sheet.docx" TargetMode="External"/><Relationship Id="rId120" Type="http://schemas.openxmlformats.org/officeDocument/2006/relationships/hyperlink" Target="https://www.rachelhawkes.com/LDPresources/Yr7German/German_Y7_Term2i_Wk2_audio.html" TargetMode="External"/><Relationship Id="rId125" Type="http://schemas.openxmlformats.org/officeDocument/2006/relationships/hyperlink" Target="https://www.rachelhawkes.com/LDPresources/Yr7German/German_Y7_Term2i_Wk4_(v2).pptx" TargetMode="External"/><Relationship Id="rId141" Type="http://schemas.openxmlformats.org/officeDocument/2006/relationships/printerSettings" Target="../printerSettings/printerSettings4.bin"/><Relationship Id="rId7" Type="http://schemas.openxmlformats.org/officeDocument/2006/relationships/hyperlink" Target="https://resources.ncelp.org/concern/resources/nz805z78z?locale=en" TargetMode="External"/><Relationship Id="rId71" Type="http://schemas.openxmlformats.org/officeDocument/2006/relationships/hyperlink" Target="https://quizlet.com/gb/460600401/year-7-german-term-22-week-1-flash-cards/" TargetMode="External"/><Relationship Id="rId92" Type="http://schemas.openxmlformats.org/officeDocument/2006/relationships/hyperlink" Target="https://www.rachelhawkes.com/LDPresources/Yr7German/German_Y7_Term1i_Wk5_audio.html" TargetMode="External"/><Relationship Id="rId2" Type="http://schemas.openxmlformats.org/officeDocument/2006/relationships/hyperlink" Target="https://resources.ncelp.org/concern/resources/rj430458x?locale=en" TargetMode="External"/><Relationship Id="rId29" Type="http://schemas.openxmlformats.org/officeDocument/2006/relationships/hyperlink" Target="https://quizlet.com/_7lwexr?x=1qqt&amp;i=24nvzi" TargetMode="External"/><Relationship Id="rId24" Type="http://schemas.openxmlformats.org/officeDocument/2006/relationships/hyperlink" Target="https://resources.ncelp.org/concern/resources/cn69m4196?locale=en" TargetMode="External"/><Relationship Id="rId40" Type="http://schemas.openxmlformats.org/officeDocument/2006/relationships/hyperlink" Target="https://resources.ncelp.org/concern/resources/b8515n680?locale=en" TargetMode="External"/><Relationship Id="rId45" Type="http://schemas.openxmlformats.org/officeDocument/2006/relationships/hyperlink" Target="https://quizlet.com/gb/497341822/year-7-german-term-22-week-5-flash-cards/" TargetMode="External"/><Relationship Id="rId66" Type="http://schemas.openxmlformats.org/officeDocument/2006/relationships/hyperlink" Target="https://resources.ncelp.org/concern/resources/5138jf12w?locale=en" TargetMode="External"/><Relationship Id="rId87" Type="http://schemas.openxmlformats.org/officeDocument/2006/relationships/hyperlink" Target="https://www.rachelhawkes.com/LDPresources/Yr7German/German_Y7_Term1ii_Wk7_(v2).pptx" TargetMode="External"/><Relationship Id="rId110" Type="http://schemas.openxmlformats.org/officeDocument/2006/relationships/hyperlink" Target="https://www.rachelhawkes.com/LDPresources/Yr7German/German_Y7_Term1ii_Wk2_audio_HW_sheet.docx" TargetMode="External"/><Relationship Id="rId115" Type="http://schemas.openxmlformats.org/officeDocument/2006/relationships/hyperlink" Target="https://www.rachelhawkes.com/LDPresources/Yr7German/German_Y7_Term1ii_Wk7_audio_HW_sheet.docx" TargetMode="External"/><Relationship Id="rId131" Type="http://schemas.openxmlformats.org/officeDocument/2006/relationships/hyperlink" Target="https://www.rachelhawkes.com/LDPresources/Yr7German/German_Y7_Term2ii_Wk1_audio.html" TargetMode="External"/><Relationship Id="rId136" Type="http://schemas.openxmlformats.org/officeDocument/2006/relationships/hyperlink" Target="https://www.rachelhawkes.com/LDPresources/Yr7German/German_Y7_Term2ii_Wk3_audio_HW_sheet.docx" TargetMode="External"/><Relationship Id="rId61" Type="http://schemas.openxmlformats.org/officeDocument/2006/relationships/hyperlink" Target="https://quizlet.com/gb/502939254/year-7-german-term-32-week-6-flash-cards/" TargetMode="External"/><Relationship Id="rId82" Type="http://schemas.openxmlformats.org/officeDocument/2006/relationships/hyperlink" Target="https://www.rachelhawkes.com/LDPresources/Yr7German/German_Y7_Term1ii_Wk2_(v2).pptx" TargetMode="External"/><Relationship Id="rId19" Type="http://schemas.openxmlformats.org/officeDocument/2006/relationships/hyperlink" Target="https://quizlet.com/gb/440068587/year-7-german-term-12-week-3-flash-cards/" TargetMode="External"/><Relationship Id="rId14" Type="http://schemas.openxmlformats.org/officeDocument/2006/relationships/hyperlink" Target="https://quizlet.com/gb/429605750/year-7-german-term-11-week-6-flash-cards/" TargetMode="External"/><Relationship Id="rId30" Type="http://schemas.openxmlformats.org/officeDocument/2006/relationships/hyperlink" Target="https://quizlet.com/_7lwfuc?x=1qqt&amp;i=24nvzi" TargetMode="External"/><Relationship Id="rId35" Type="http://schemas.openxmlformats.org/officeDocument/2006/relationships/hyperlink" Target="https://resources.ncelp.org/concern/resources/k06987696?locale=en" TargetMode="External"/><Relationship Id="rId56" Type="http://schemas.openxmlformats.org/officeDocument/2006/relationships/hyperlink" Target="https://quizlet.com/gb/502496421/year-7-german-term-31-week-5-verbs-mashup-flash-cards/" TargetMode="External"/><Relationship Id="rId77" Type="http://schemas.openxmlformats.org/officeDocument/2006/relationships/hyperlink" Target="https://www.rachelhawkes.com/LDPresources/Yr7German/German_Y7_Term1i_Wk4_(v2).pptx" TargetMode="External"/><Relationship Id="rId100" Type="http://schemas.openxmlformats.org/officeDocument/2006/relationships/hyperlink" Target="https://www.rachelhawkes.com/LDPresources/Yr7German/German_Y7_Term1ii_Wk6_audio.html" TargetMode="External"/><Relationship Id="rId105" Type="http://schemas.openxmlformats.org/officeDocument/2006/relationships/hyperlink" Target="https://www.rachelhawkes.com/LDPresources/Yr7German/German_Y7_Term1i_Wk4_audio_HW_sheet.docx" TargetMode="External"/><Relationship Id="rId126" Type="http://schemas.openxmlformats.org/officeDocument/2006/relationships/hyperlink" Target="https://www.rachelhawkes.com/LDPresources/Yr7German/German_Y7_Term2i_Wk4_audio.html" TargetMode="External"/><Relationship Id="rId8" Type="http://schemas.openxmlformats.org/officeDocument/2006/relationships/hyperlink" Target="https://resources.ncelp.org/concern/resources/4b29b609q?locale=en" TargetMode="External"/><Relationship Id="rId51" Type="http://schemas.openxmlformats.org/officeDocument/2006/relationships/hyperlink" Target="https://resources.ncelp.org/concern/resources/sf2685403?locale=en" TargetMode="External"/><Relationship Id="rId72" Type="http://schemas.openxmlformats.org/officeDocument/2006/relationships/hyperlink" Target="https://resources.ncelp.org/concern/resources/hh63sw148?locale=en" TargetMode="External"/><Relationship Id="rId93" Type="http://schemas.openxmlformats.org/officeDocument/2006/relationships/hyperlink" Target="https://www.rachelhawkes.com/LDPresources/Yr7German/German_Y7_Term1i_Wk6_audio.html" TargetMode="External"/><Relationship Id="rId98" Type="http://schemas.openxmlformats.org/officeDocument/2006/relationships/hyperlink" Target="https://www.rachelhawkes.com/LDPresources/Yr7German/German_Y7_Term1ii_Wk4_audio.html" TargetMode="External"/><Relationship Id="rId121" Type="http://schemas.openxmlformats.org/officeDocument/2006/relationships/hyperlink" Target="https://www.rachelhawkes.com/LDPresources/Yr7German/German_Y7_Term2i_Wk2_audio_HW_sheet.docx" TargetMode="External"/><Relationship Id="rId3" Type="http://schemas.openxmlformats.org/officeDocument/2006/relationships/hyperlink" Target="https://resources.ncelp.org/concern/resources/0c483j445?locale=en" TargetMode="External"/><Relationship Id="rId25" Type="http://schemas.openxmlformats.org/officeDocument/2006/relationships/hyperlink" Target="https://resources.ncelp.org/concern/resources/dj52w4777?locale=en" TargetMode="External"/><Relationship Id="rId46" Type="http://schemas.openxmlformats.org/officeDocument/2006/relationships/hyperlink" Target="https://quizlet.com/gb/497512745/german-term-31-week-1-flash-cards/" TargetMode="External"/><Relationship Id="rId67" Type="http://schemas.openxmlformats.org/officeDocument/2006/relationships/hyperlink" Target="https://resources.ncelp.org/concern/resources/9w032340f?locale=en" TargetMode="External"/><Relationship Id="rId116" Type="http://schemas.openxmlformats.org/officeDocument/2006/relationships/hyperlink" Target="https://www.rachelhawkes.com/LDPresources/Yr7German/German_Y7_Term2i_Wk1_(v2).pptx" TargetMode="External"/><Relationship Id="rId137" Type="http://schemas.openxmlformats.org/officeDocument/2006/relationships/hyperlink" Target="https://www.rachelhawkes.com/LDPresources/Yr7German/German_Y7_Term2ii_Wk4_audio.html" TargetMode="External"/><Relationship Id="rId20" Type="http://schemas.openxmlformats.org/officeDocument/2006/relationships/hyperlink" Target="https://quizlet.com/gb/440070925/year-7-german-term-12-week-4-flash-cards/" TargetMode="External"/><Relationship Id="rId41" Type="http://schemas.openxmlformats.org/officeDocument/2006/relationships/hyperlink" Target="https://resources.ncelp.org/concern/resources/xw42n815z?locale=en" TargetMode="External"/><Relationship Id="rId62" Type="http://schemas.openxmlformats.org/officeDocument/2006/relationships/hyperlink" Target="https://resources.ncelp.org/concern/resources/xp68kg56q?locale=en" TargetMode="External"/><Relationship Id="rId83" Type="http://schemas.openxmlformats.org/officeDocument/2006/relationships/hyperlink" Target="https://www.rachelhawkes.com/LDPresources/Yr7German/German_Y7_Term1ii_Wk3_(v2).pptx" TargetMode="External"/><Relationship Id="rId88" Type="http://schemas.openxmlformats.org/officeDocument/2006/relationships/hyperlink" Target="https://www.rachelhawkes.com/LDPresources/Yr7German/German_Y7_Term1i_Wk1_audio.html" TargetMode="External"/><Relationship Id="rId111" Type="http://schemas.openxmlformats.org/officeDocument/2006/relationships/hyperlink" Target="https://www.rachelhawkes.com/LDPresources/Yr7German/German_Y7_Term1ii_Wk3_audio_HW_sheet.docx" TargetMode="External"/><Relationship Id="rId132" Type="http://schemas.openxmlformats.org/officeDocument/2006/relationships/hyperlink" Target="https://www.rachelhawkes.com/LDPresources/Yr7German/German_Y7_Term2ii_Wk1_audio_HW_sheet.docx" TargetMode="External"/><Relationship Id="rId15" Type="http://schemas.openxmlformats.org/officeDocument/2006/relationships/hyperlink" Target="https://quizlet.com/gb/433581619/year-7-german-term-11-week-7-flash-cards/" TargetMode="External"/><Relationship Id="rId36" Type="http://schemas.openxmlformats.org/officeDocument/2006/relationships/hyperlink" Target="https://resources.ncelp.org/concern/resources/pn89d671b?locale=en" TargetMode="External"/><Relationship Id="rId57" Type="http://schemas.openxmlformats.org/officeDocument/2006/relationships/hyperlink" Target="https://quizlet.com/gb/502840496/year-7-german-summer-term-mashup-term-32-week-1-flash-cards/" TargetMode="External"/><Relationship Id="rId106" Type="http://schemas.openxmlformats.org/officeDocument/2006/relationships/hyperlink" Target="https://www.rachelhawkes.com/LDPresources/Yr7German/German_Y7_Term1i_Wk5_audio_HW_sheet.docx" TargetMode="External"/><Relationship Id="rId127" Type="http://schemas.openxmlformats.org/officeDocument/2006/relationships/hyperlink" Target="https://www.rachelhawkes.com/LDPresources/Yr7German/German_Y7_Term2i_Wk4_audio_HW_sheet.docx" TargetMode="External"/><Relationship Id="rId10" Type="http://schemas.openxmlformats.org/officeDocument/2006/relationships/hyperlink" Target="https://quizlet.com/gb/422584233/year-7-german-term-11-week-2-flash-cards/" TargetMode="External"/><Relationship Id="rId31" Type="http://schemas.openxmlformats.org/officeDocument/2006/relationships/hyperlink" Target="https://quizlet.com/_7lwh5l?x=1qqt&amp;i=24nvzi" TargetMode="External"/><Relationship Id="rId52" Type="http://schemas.openxmlformats.org/officeDocument/2006/relationships/hyperlink" Target="https://resources.ncelp.org/concern/resources/0p0967267?locale=en" TargetMode="External"/><Relationship Id="rId73" Type="http://schemas.openxmlformats.org/officeDocument/2006/relationships/hyperlink" Target="https://resources.ncelp.org/concern/resources/wp988k08d?locale=en" TargetMode="External"/><Relationship Id="rId78" Type="http://schemas.openxmlformats.org/officeDocument/2006/relationships/hyperlink" Target="https://www.rachelhawkes.com/LDPresources/Yr7German/German_Y7_Term1i_Wk5_(v2).pptx" TargetMode="External"/><Relationship Id="rId94" Type="http://schemas.openxmlformats.org/officeDocument/2006/relationships/hyperlink" Target="https://www.rachelhawkes.com/LDPresources/Yr7German/German_Y7_Term1i_Wk7_audio.html" TargetMode="External"/><Relationship Id="rId99" Type="http://schemas.openxmlformats.org/officeDocument/2006/relationships/hyperlink" Target="https://www.rachelhawkes.com/LDPresources/Yr7German/German_Y7_Term1ii_Wk5_audio.html" TargetMode="External"/><Relationship Id="rId101" Type="http://schemas.openxmlformats.org/officeDocument/2006/relationships/hyperlink" Target="https://www.rachelhawkes.com/LDPresources/Yr7German/German_Y7_Term1ii_Wk7_audio.html" TargetMode="External"/><Relationship Id="rId122" Type="http://schemas.openxmlformats.org/officeDocument/2006/relationships/hyperlink" Target="https://www.rachelhawkes.com/LDPresources/Yr7German/German_Y7_Term2i_Wk3_(v2).pptx" TargetMode="External"/><Relationship Id="rId4" Type="http://schemas.openxmlformats.org/officeDocument/2006/relationships/hyperlink" Target="https://resources.ncelp.org/concern/resources/rb68xc01c?locale=en" TargetMode="External"/><Relationship Id="rId9" Type="http://schemas.openxmlformats.org/officeDocument/2006/relationships/hyperlink" Target="https://quizlet.com/gb/422579190/year-7-german-term-11-week-1-flash-cards/" TargetMode="External"/><Relationship Id="rId26" Type="http://schemas.openxmlformats.org/officeDocument/2006/relationships/hyperlink" Target="https://resources.ncelp.org/concern/resources/2514nk61k?locale=en" TargetMode="External"/><Relationship Id="rId47" Type="http://schemas.openxmlformats.org/officeDocument/2006/relationships/hyperlink" Target="https://resources.ncelp.org/concern/resources/s7526c702?locale=en" TargetMode="External"/><Relationship Id="rId68" Type="http://schemas.openxmlformats.org/officeDocument/2006/relationships/hyperlink" Target="https://resources.ncelp.org/concern/resources/jm214p47v?locale=en" TargetMode="External"/><Relationship Id="rId89" Type="http://schemas.openxmlformats.org/officeDocument/2006/relationships/hyperlink" Target="https://www.rachelhawkes.com/LDPresources/Yr7German/German_Y7_Term1i_Wk2_audio.html" TargetMode="External"/><Relationship Id="rId112" Type="http://schemas.openxmlformats.org/officeDocument/2006/relationships/hyperlink" Target="https://www.rachelhawkes.com/LDPresources/Yr7German/German_Y7_Term1ii_Wk4_audio_HW_sheet.docx" TargetMode="External"/><Relationship Id="rId133" Type="http://schemas.openxmlformats.org/officeDocument/2006/relationships/hyperlink" Target="https://www.rachelhawkes.com/LDPresources/Yr7German/German_Y7_Term2ii_Wk2_audio.html" TargetMode="External"/><Relationship Id="rId16" Type="http://schemas.openxmlformats.org/officeDocument/2006/relationships/hyperlink" Target="https://resources.ncelp.org/concern/resources/6682x398c?locale=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03211-7EC1-422E-89DE-2163FB71ADA6}">
  <sheetPr>
    <tabColor theme="1"/>
    <pageSetUpPr fitToPage="1"/>
  </sheetPr>
  <dimension ref="A1:CC48"/>
  <sheetViews>
    <sheetView tabSelected="1" topLeftCell="B1" zoomScale="40" zoomScaleNormal="40" zoomScaleSheetLayoutView="42" workbookViewId="0">
      <selection activeCell="F22" sqref="F22"/>
    </sheetView>
  </sheetViews>
  <sheetFormatPr defaultColWidth="9.21875" defaultRowHeight="17.399999999999999" x14ac:dyDescent="0.25"/>
  <cols>
    <col min="1" max="1" width="4.33203125" style="21" hidden="1" customWidth="1"/>
    <col min="2" max="2" width="6" style="35" bestFit="1" customWidth="1"/>
    <col min="3" max="3" width="8.33203125" style="35" bestFit="1" customWidth="1"/>
    <col min="4" max="4" width="4.44140625" style="35" customWidth="1"/>
    <col min="5" max="5" width="6.44140625" style="36" customWidth="1"/>
    <col min="6" max="6" width="28.6640625" style="36" customWidth="1"/>
    <col min="7" max="7" width="26.44140625" style="8" customWidth="1"/>
    <col min="8" max="8" width="37.6640625" style="8" bestFit="1" customWidth="1"/>
    <col min="9" max="9" width="84.77734375" style="8" customWidth="1"/>
    <col min="10" max="10" width="47.44140625" style="8" customWidth="1"/>
    <col min="11" max="11" width="40.21875" style="8" customWidth="1"/>
    <col min="12" max="12" width="23.44140625" style="8" customWidth="1"/>
    <col min="13" max="13" width="71.6640625" style="8" customWidth="1"/>
    <col min="14" max="81" width="9.21875" style="8"/>
    <col min="82" max="16384" width="9.21875" style="21"/>
  </cols>
  <sheetData>
    <row r="1" spans="1:13" s="1" customFormat="1" ht="259.8" x14ac:dyDescent="0.3">
      <c r="B1" s="2" t="s">
        <v>0</v>
      </c>
      <c r="C1" s="2" t="s">
        <v>1</v>
      </c>
      <c r="D1" s="2" t="s">
        <v>2</v>
      </c>
      <c r="E1" s="2" t="s">
        <v>3</v>
      </c>
      <c r="F1" s="3" t="s">
        <v>4</v>
      </c>
      <c r="G1" s="4" t="s">
        <v>5</v>
      </c>
      <c r="H1" s="5" t="s">
        <v>6</v>
      </c>
      <c r="I1" s="6" t="s">
        <v>7</v>
      </c>
      <c r="J1" s="7" t="s">
        <v>8</v>
      </c>
      <c r="K1" s="7" t="s">
        <v>9</v>
      </c>
      <c r="L1" s="6" t="s">
        <v>10</v>
      </c>
      <c r="M1" s="6" t="s">
        <v>11</v>
      </c>
    </row>
    <row r="2" spans="1:13" s="8" customFormat="1" ht="99.6" x14ac:dyDescent="0.3">
      <c r="A2" s="8" t="str">
        <f>B2&amp;C2&amp;D2</f>
        <v>71.11</v>
      </c>
      <c r="B2" s="9">
        <v>7</v>
      </c>
      <c r="C2" s="9">
        <v>1.1000000000000001</v>
      </c>
      <c r="D2" s="9">
        <v>1</v>
      </c>
      <c r="E2" s="10" t="s">
        <v>12</v>
      </c>
      <c r="F2" s="11" t="s">
        <v>13</v>
      </c>
      <c r="G2" s="12" t="s">
        <v>14</v>
      </c>
      <c r="H2" s="13" t="s">
        <v>15</v>
      </c>
      <c r="I2" s="14" t="s">
        <v>16</v>
      </c>
      <c r="J2" s="15" t="s">
        <v>17</v>
      </c>
      <c r="K2" s="15" t="s">
        <v>17</v>
      </c>
      <c r="L2" s="14" t="s">
        <v>18</v>
      </c>
      <c r="M2" s="14" t="s">
        <v>19</v>
      </c>
    </row>
    <row r="3" spans="1:13" s="8" customFormat="1" ht="54.6" x14ac:dyDescent="0.3">
      <c r="A3" s="8" t="str">
        <f t="shared" ref="A3:A44" si="0">B3&amp;C3&amp;D3</f>
        <v>71.12</v>
      </c>
      <c r="B3" s="9">
        <v>7</v>
      </c>
      <c r="C3" s="9">
        <f t="shared" ref="C3:C8" si="1">C2</f>
        <v>1.1000000000000001</v>
      </c>
      <c r="D3" s="9">
        <v>2</v>
      </c>
      <c r="E3" s="10" t="s">
        <v>20</v>
      </c>
      <c r="F3" s="16" t="s">
        <v>21</v>
      </c>
      <c r="G3" s="17" t="s">
        <v>22</v>
      </c>
      <c r="H3" s="33" t="s">
        <v>23</v>
      </c>
      <c r="I3" s="18" t="s">
        <v>24</v>
      </c>
      <c r="J3" s="19" t="s">
        <v>17</v>
      </c>
      <c r="K3" s="19" t="s">
        <v>17</v>
      </c>
      <c r="L3" s="18" t="s">
        <v>25</v>
      </c>
      <c r="M3" s="18" t="s">
        <v>26</v>
      </c>
    </row>
    <row r="4" spans="1:13" s="8" customFormat="1" ht="103.2" x14ac:dyDescent="0.3">
      <c r="A4" s="8" t="str">
        <f t="shared" si="0"/>
        <v>71.13</v>
      </c>
      <c r="B4" s="9">
        <v>7</v>
      </c>
      <c r="C4" s="9">
        <f t="shared" si="1"/>
        <v>1.1000000000000001</v>
      </c>
      <c r="D4" s="9">
        <v>3</v>
      </c>
      <c r="E4" s="10" t="s">
        <v>27</v>
      </c>
      <c r="F4" s="16" t="s">
        <v>28</v>
      </c>
      <c r="G4" s="17" t="s">
        <v>29</v>
      </c>
      <c r="H4" s="5" t="s">
        <v>30</v>
      </c>
      <c r="I4" s="18" t="s">
        <v>31</v>
      </c>
      <c r="J4" s="19" t="s">
        <v>17</v>
      </c>
      <c r="K4" s="19" t="s">
        <v>17</v>
      </c>
      <c r="L4" s="19" t="s">
        <v>32</v>
      </c>
      <c r="M4" s="18" t="s">
        <v>33</v>
      </c>
    </row>
    <row r="5" spans="1:13" s="8" customFormat="1" ht="121.2" x14ac:dyDescent="0.3">
      <c r="A5" s="8" t="str">
        <f t="shared" si="0"/>
        <v>71.14</v>
      </c>
      <c r="B5" s="9">
        <v>7</v>
      </c>
      <c r="C5" s="9">
        <f t="shared" si="1"/>
        <v>1.1000000000000001</v>
      </c>
      <c r="D5" s="9">
        <v>4</v>
      </c>
      <c r="E5" s="10" t="s">
        <v>34</v>
      </c>
      <c r="F5" s="16" t="s">
        <v>35</v>
      </c>
      <c r="G5" s="17" t="s">
        <v>36</v>
      </c>
      <c r="H5" s="5" t="s">
        <v>37</v>
      </c>
      <c r="I5" s="18" t="s">
        <v>38</v>
      </c>
      <c r="J5" s="18" t="str">
        <f>I2</f>
        <v>sein1, ist [4] Fenster [674] Flasche [1602] Heft [3862] Tafel [3855] Tisch [529] da [48] hier [68] wo? [108] der, die, das [1] Hallo! [1077] Guten Tag [n/a] Tschüs! [3766]</v>
      </c>
      <c r="K5" s="18" t="s">
        <v>17</v>
      </c>
      <c r="L5" s="19" t="s">
        <v>39</v>
      </c>
      <c r="M5" s="18" t="s">
        <v>40</v>
      </c>
    </row>
    <row r="6" spans="1:13" s="8" customFormat="1" ht="120.6" x14ac:dyDescent="0.3">
      <c r="A6" s="8" t="str">
        <f t="shared" si="0"/>
        <v>71.15</v>
      </c>
      <c r="B6" s="9">
        <v>7</v>
      </c>
      <c r="C6" s="9">
        <f t="shared" si="1"/>
        <v>1.1000000000000001</v>
      </c>
      <c r="D6" s="9">
        <v>5</v>
      </c>
      <c r="E6" s="10" t="s">
        <v>41</v>
      </c>
      <c r="F6" s="16" t="s">
        <v>1436</v>
      </c>
      <c r="G6" s="17" t="s">
        <v>1437</v>
      </c>
      <c r="H6" s="5" t="s">
        <v>42</v>
      </c>
      <c r="I6" s="18" t="s">
        <v>43</v>
      </c>
      <c r="J6" s="18" t="str">
        <f>I3</f>
        <v>sagen, sagt [40] was?[38] Klasse [961] Mann [121] Paar [241] Tag [111] falsch [524] richtig [177] oder [35] ja1 [45] nein [148] nicht [11] Ist das klar? [n/a]</v>
      </c>
      <c r="K6" s="18" t="s">
        <v>17</v>
      </c>
      <c r="L6" s="19" t="s">
        <v>44</v>
      </c>
      <c r="M6" s="18" t="s">
        <v>45</v>
      </c>
    </row>
    <row r="7" spans="1:13" s="8" customFormat="1" ht="137.4" x14ac:dyDescent="0.3">
      <c r="A7" s="8" t="str">
        <f t="shared" si="0"/>
        <v>71.16</v>
      </c>
      <c r="B7" s="9">
        <v>7</v>
      </c>
      <c r="C7" s="9">
        <f t="shared" si="1"/>
        <v>1.1000000000000001</v>
      </c>
      <c r="D7" s="9">
        <v>6</v>
      </c>
      <c r="E7" s="10" t="s">
        <v>46</v>
      </c>
      <c r="F7" s="16" t="s">
        <v>1438</v>
      </c>
      <c r="G7" s="20"/>
      <c r="H7" s="5" t="s">
        <v>48</v>
      </c>
      <c r="I7" s="18" t="s">
        <v>49</v>
      </c>
      <c r="J7" s="18" t="str">
        <f>I4</f>
        <v>bin [4] ich [10] Ding [370] Form [307] Mensch [90] blau [948] gelb [1446] groß1 [67] gut [76] klein [110] rot [477] wie? [25] und [2] bitte [471] danke [877] ein, eine [5] wie geht's? [n/a]</v>
      </c>
      <c r="K7" s="18" t="s">
        <v>17</v>
      </c>
      <c r="L7" s="18" t="s">
        <v>50</v>
      </c>
      <c r="M7" s="18"/>
    </row>
    <row r="8" spans="1:13" s="8" customFormat="1" ht="132" customHeight="1" x14ac:dyDescent="0.3">
      <c r="A8" s="8" t="str">
        <f t="shared" si="0"/>
        <v>71.17</v>
      </c>
      <c r="B8" s="9">
        <v>7</v>
      </c>
      <c r="C8" s="9">
        <f t="shared" si="1"/>
        <v>1.1000000000000001</v>
      </c>
      <c r="D8" s="9">
        <v>7</v>
      </c>
      <c r="E8" s="10" t="s">
        <v>51</v>
      </c>
      <c r="F8" s="16" t="s">
        <v>52</v>
      </c>
      <c r="G8" s="17" t="s">
        <v>53</v>
      </c>
      <c r="H8" s="5" t="s">
        <v>54</v>
      </c>
      <c r="I8" s="18" t="s">
        <v>55</v>
      </c>
      <c r="J8" s="18" t="str">
        <f>I5</f>
        <v>wissen [78] bist [4] du [54] Farbe [1079] Nummer [806] Ort [341] Tier [614] aber [31] kein [46] ich weiß nicht [n/a] wie sagt man [n/a] wie schreibt man [n/a] 
das ist (nicht) klar</v>
      </c>
      <c r="K8" s="18" t="s">
        <v>17</v>
      </c>
      <c r="L8" s="19" t="s">
        <v>56</v>
      </c>
      <c r="M8" s="18" t="s">
        <v>57</v>
      </c>
    </row>
    <row r="9" spans="1:13" x14ac:dyDescent="0.25">
      <c r="B9" s="9"/>
      <c r="C9" s="22"/>
      <c r="D9" s="22"/>
      <c r="E9" s="22"/>
      <c r="F9" s="22"/>
      <c r="G9" s="23"/>
      <c r="H9" s="107"/>
      <c r="I9" s="108"/>
      <c r="J9" s="108"/>
      <c r="K9" s="108"/>
      <c r="L9" s="108"/>
      <c r="M9" s="108"/>
    </row>
    <row r="10" spans="1:13" s="8" customFormat="1" ht="117.6" x14ac:dyDescent="0.3">
      <c r="A10" s="8" t="str">
        <f t="shared" si="0"/>
        <v>71.21</v>
      </c>
      <c r="B10" s="9">
        <v>7</v>
      </c>
      <c r="C10" s="9">
        <v>1.2</v>
      </c>
      <c r="D10" s="9">
        <v>1</v>
      </c>
      <c r="E10" s="10" t="s">
        <v>58</v>
      </c>
      <c r="F10" s="16" t="s">
        <v>59</v>
      </c>
      <c r="G10" s="17" t="s">
        <v>60</v>
      </c>
      <c r="H10" s="5" t="s">
        <v>61</v>
      </c>
      <c r="I10" s="18" t="s">
        <v>62</v>
      </c>
      <c r="J10" s="18" t="str">
        <f>I6</f>
        <v>haben, habe, hat [6] er1 [15] sie1 [7] wer? [149] Freund [273] Fußball [1277] Haus [159] Haustier [&gt;5009] Lehrer [695] Wasser [245] Welt [164] Wort [194] wahr [737] nicht wahr? [n/a]
Ist es warm/kalt heute?</v>
      </c>
      <c r="K10" s="18" t="s">
        <v>17</v>
      </c>
      <c r="L10" s="18" t="s">
        <v>63</v>
      </c>
      <c r="M10" s="18" t="s">
        <v>64</v>
      </c>
    </row>
    <row r="11" spans="1:13" s="8" customFormat="1" ht="117.6" x14ac:dyDescent="0.3">
      <c r="A11" s="8" t="str">
        <f t="shared" si="0"/>
        <v>71.22</v>
      </c>
      <c r="B11" s="9">
        <v>7</v>
      </c>
      <c r="C11" s="9">
        <f t="shared" ref="C11:C16" si="2">C10</f>
        <v>1.2</v>
      </c>
      <c r="D11" s="9">
        <f>D10+1</f>
        <v>2</v>
      </c>
      <c r="E11" s="10" t="s">
        <v>65</v>
      </c>
      <c r="F11" s="16" t="s">
        <v>66</v>
      </c>
      <c r="G11" s="17" t="s">
        <v>67</v>
      </c>
      <c r="H11" s="5" t="s">
        <v>68</v>
      </c>
      <c r="I11" s="18" t="s">
        <v>69</v>
      </c>
      <c r="J11" s="18" t="str">
        <f>I7</f>
        <v>hast [6] Beispiel [94] Erste [95] Frage [157] Frau1 [99] Grund [249] Hand [180] Herr [154] Problem [210] Schule [359]  
Wer hat einen Grund / eine Frage / ein Beispiel / ein Problem? Wer ist der/die/das Erste?</v>
      </c>
      <c r="K11" s="18" t="s">
        <v>17</v>
      </c>
      <c r="L11" s="18" t="s">
        <v>70</v>
      </c>
      <c r="M11" s="18" t="s">
        <v>71</v>
      </c>
    </row>
    <row r="12" spans="1:13" s="8" customFormat="1" ht="168" x14ac:dyDescent="0.3">
      <c r="A12" s="8" t="str">
        <f t="shared" si="0"/>
        <v>71.23</v>
      </c>
      <c r="B12" s="9">
        <v>7</v>
      </c>
      <c r="C12" s="9">
        <f t="shared" si="2"/>
        <v>1.2</v>
      </c>
      <c r="D12" s="9">
        <v>3</v>
      </c>
      <c r="E12" s="10" t="s">
        <v>72</v>
      </c>
      <c r="F12" s="16" t="s">
        <v>73</v>
      </c>
      <c r="G12" s="17" t="s">
        <v>74</v>
      </c>
      <c r="H12" s="5" t="s">
        <v>75</v>
      </c>
      <c r="I12" s="18" t="s">
        <v>76</v>
      </c>
      <c r="J12" s="18" t="str">
        <f>I8</f>
        <v xml:space="preserve">Band [&lt;5009] Buch [300] Film [505] Lehrerin [695] Lied [1733] Sänger [3029] Sängerin [3916] mein [51] leider [643] Lieblings- [n/a] </v>
      </c>
      <c r="K12" s="18" t="str">
        <f>I2</f>
        <v>sein1, ist [4] Fenster [674] Flasche [1602] Heft [3862] Tafel [3855] Tisch [529] da [48] hier [68] wo? [108] der, die, das [1] Hallo! [1077] Guten Tag [n/a] Tschüs! [3766]</v>
      </c>
      <c r="L12" s="19" t="s">
        <v>77</v>
      </c>
      <c r="M12" s="18" t="s">
        <v>78</v>
      </c>
    </row>
    <row r="13" spans="1:13" s="8" customFormat="1" ht="134.4" x14ac:dyDescent="0.3">
      <c r="A13" s="8" t="str">
        <f t="shared" si="0"/>
        <v>71.24</v>
      </c>
      <c r="B13" s="9">
        <v>7</v>
      </c>
      <c r="C13" s="9">
        <f t="shared" si="2"/>
        <v>1.2</v>
      </c>
      <c r="D13" s="9">
        <v>4</v>
      </c>
      <c r="E13" s="10" t="s">
        <v>79</v>
      </c>
      <c r="F13" s="16" t="s">
        <v>80</v>
      </c>
      <c r="G13" s="17" t="s">
        <v>81</v>
      </c>
      <c r="H13" s="33" t="s">
        <v>82</v>
      </c>
      <c r="I13" s="18" t="s">
        <v>83</v>
      </c>
      <c r="J13" s="18" t="str">
        <f>I10</f>
        <v>lernen [288] machen [58] reden [368] schreiben [184] spielen [205] wohnen [560] Aufgabe [256] Klassenzimmer [&gt;5009] Montag [794] Unterricht1 [1823] mit1 [13] im Klassenzimmer [n/a] im Unterricht [n/a] in der Schule [n/a] mit Freunden [n/a]</v>
      </c>
      <c r="K13" s="18" t="str">
        <f>I3</f>
        <v>sagen, sagt [40] was?[38] Klasse [961] Mann [121] Paar [241] Tag [111] falsch [524] richtig [177] oder [35] ja1 [45] nein [148] nicht [11] Ist das klar? [n/a]</v>
      </c>
      <c r="L13" s="19" t="s">
        <v>84</v>
      </c>
      <c r="M13" s="18" t="s">
        <v>78</v>
      </c>
    </row>
    <row r="14" spans="1:13" ht="117.6" x14ac:dyDescent="0.25">
      <c r="A14" s="8" t="str">
        <f t="shared" si="0"/>
        <v>71.25</v>
      </c>
      <c r="B14" s="9">
        <v>7</v>
      </c>
      <c r="C14" s="9">
        <f t="shared" si="2"/>
        <v>1.2</v>
      </c>
      <c r="D14" s="9">
        <v>5</v>
      </c>
      <c r="E14" s="10" t="s">
        <v>85</v>
      </c>
      <c r="F14" s="16" t="s">
        <v>86</v>
      </c>
      <c r="G14" s="17" t="s">
        <v>87</v>
      </c>
      <c r="H14" s="24" t="s">
        <v>1439</v>
      </c>
      <c r="I14" s="18" t="s">
        <v>88</v>
      </c>
      <c r="J14" s="18" t="str">
        <f>I11</f>
        <v>arbeiten [234] kochen [1481] putzen [3586] sitzen [231] Auto [361] Boden [536] Garten [1158] Liste [1792] Zimmer [665] nochmal [1984] ich verstehe nicht [n/a] zu Hause [n/a]
Hausaufgaben [Haus+aufgabe]
RECYCLES VERBS FROM 1.2.1</v>
      </c>
      <c r="K14" s="18" t="str">
        <f>I4</f>
        <v>bin [4] ich [10] Ding [370] Form [307] Mensch [90] blau [948] gelb [1446] groß1 [67] gut [76] klein [110] rot [477] wie? [25] und [2] bitte [471] danke [877] ein, eine [5] wie geht's? [n/a]</v>
      </c>
      <c r="L14" s="19" t="s">
        <v>89</v>
      </c>
      <c r="M14" s="18" t="s">
        <v>90</v>
      </c>
    </row>
    <row r="15" spans="1:13" ht="117.6" x14ac:dyDescent="0.25">
      <c r="A15" s="8" t="str">
        <f t="shared" si="0"/>
        <v>71.26</v>
      </c>
      <c r="B15" s="9">
        <v>7</v>
      </c>
      <c r="C15" s="9">
        <f t="shared" si="2"/>
        <v>1.2</v>
      </c>
      <c r="D15" s="9">
        <v>6</v>
      </c>
      <c r="E15" s="10" t="s">
        <v>91</v>
      </c>
      <c r="F15" s="25" t="s">
        <v>1440</v>
      </c>
      <c r="G15" s="17" t="s">
        <v>92</v>
      </c>
      <c r="H15" s="5" t="s">
        <v>1441</v>
      </c>
      <c r="I15" s="18" t="s">
        <v>93</v>
      </c>
      <c r="J15" s="18" t="str">
        <f>I12</f>
        <v>gehen [66] hören [146] tanzen [1497] kaum [272] manchmal [382] nie [186]  oft [223] sehr [81] einmal die Woche [n/a] jeden Tag [n/a]
RECYCLES VERBS FROM 1.2.1 &amp; 1.2.2</v>
      </c>
      <c r="K15" s="18" t="str">
        <f>I5</f>
        <v>wissen [78] bist [4] du [54] Farbe [1079] Nummer [806] Ort [341] Tier [614] aber [31] kein [46] ich weiß nicht [n/a] wie sagt man [n/a] wie schreibt man [n/a] 
das ist (nicht) klar</v>
      </c>
      <c r="L15" s="19" t="s">
        <v>94</v>
      </c>
      <c r="M15" s="18" t="s">
        <v>95</v>
      </c>
    </row>
    <row r="16" spans="1:13" ht="134.4" x14ac:dyDescent="0.25">
      <c r="A16" s="8" t="str">
        <f t="shared" si="0"/>
        <v>71.27</v>
      </c>
      <c r="B16" s="9">
        <v>7</v>
      </c>
      <c r="C16" s="9">
        <f t="shared" si="2"/>
        <v>1.2</v>
      </c>
      <c r="D16" s="9">
        <v>7</v>
      </c>
      <c r="E16" s="10" t="s">
        <v>96</v>
      </c>
      <c r="F16" s="16" t="s">
        <v>1442</v>
      </c>
      <c r="G16" s="17" t="s">
        <v>98</v>
      </c>
      <c r="H16" s="5" t="s">
        <v>1443</v>
      </c>
      <c r="I16" s="18" t="s">
        <v>99</v>
      </c>
      <c r="J16" s="18" t="str">
        <f>I13</f>
        <v>lesen [305] sprechen [161] wiederholen [988] zeigen [136] zuhören [1629] Antwort [522] freiwillig [1652] 
(Antworten) zeigen! Zuhören! Sprechen! Lesen! Schreiben! Wiederholen!</v>
      </c>
      <c r="K16" s="18" t="str">
        <f>I6</f>
        <v>haben, habe, hat [6] er1 [15] sie1 [7] wer? [149] Freund [273] Fußball [1277] Haus [159] Haustier [&gt;5009] Lehrer [695] Wasser [245] Welt [164] Wort [194] wahr [737] nicht wahr? [n/a]
Ist es warm/kalt heute?</v>
      </c>
      <c r="L16" s="19" t="s">
        <v>100</v>
      </c>
      <c r="M16" s="18" t="s">
        <v>101</v>
      </c>
    </row>
    <row r="17" spans="1:13" x14ac:dyDescent="0.25">
      <c r="B17" s="9"/>
      <c r="C17" s="22"/>
      <c r="D17" s="22"/>
      <c r="E17" s="22"/>
      <c r="F17" s="22"/>
      <c r="G17" s="23"/>
      <c r="H17" s="107"/>
      <c r="I17" s="108"/>
      <c r="J17" s="108"/>
      <c r="K17" s="108"/>
      <c r="L17" s="108"/>
      <c r="M17" s="108"/>
    </row>
    <row r="18" spans="1:13" s="8" customFormat="1" ht="154.80000000000001" x14ac:dyDescent="0.3">
      <c r="A18" s="8" t="str">
        <f t="shared" si="0"/>
        <v>72.11</v>
      </c>
      <c r="B18" s="9">
        <v>7</v>
      </c>
      <c r="C18" s="9">
        <v>2.1</v>
      </c>
      <c r="D18" s="9">
        <v>1</v>
      </c>
      <c r="E18" s="10" t="s">
        <v>102</v>
      </c>
      <c r="F18" s="16" t="s">
        <v>103</v>
      </c>
      <c r="G18" s="26"/>
      <c r="H18" s="109" t="s">
        <v>1444</v>
      </c>
      <c r="I18" s="110" t="s">
        <v>104</v>
      </c>
      <c r="J18" s="110" t="str">
        <f>I14</f>
        <v>kommen [62] stehen [85] Junge [548] Kopf [250] Körper [488] Mädchen [602] Mutter [218] Nacht [325] Tür [375] Vater [232] dunkel [706]</v>
      </c>
      <c r="K18" s="110" t="str">
        <f>I7</f>
        <v>hast [6] Beispiel [94] Erste [95] Frage [157] Frau1 [99] Grund [249] Hand [180] Herr [154] Problem [210] Schule [359]  
Wer hat einen Grund / eine Frage / ein Beispiel / ein Problem? Wer ist der/die/das Erste?</v>
      </c>
      <c r="L18" s="111" t="s">
        <v>105</v>
      </c>
      <c r="M18" s="110" t="s">
        <v>106</v>
      </c>
    </row>
    <row r="19" spans="1:13" s="8" customFormat="1" ht="120.6" x14ac:dyDescent="0.3">
      <c r="A19" s="8" t="str">
        <f t="shared" si="0"/>
        <v>72.12</v>
      </c>
      <c r="B19" s="9">
        <f t="shared" ref="B19:C23" si="3">B18</f>
        <v>7</v>
      </c>
      <c r="C19" s="9">
        <f t="shared" si="3"/>
        <v>2.1</v>
      </c>
      <c r="D19" s="9">
        <f>D18+1</f>
        <v>2</v>
      </c>
      <c r="E19" s="10" t="s">
        <v>107</v>
      </c>
      <c r="F19" s="16" t="s">
        <v>108</v>
      </c>
      <c r="G19" s="26"/>
      <c r="H19" s="112" t="s">
        <v>1445</v>
      </c>
      <c r="I19" s="113" t="s">
        <v>109</v>
      </c>
      <c r="J19" s="110" t="str">
        <f>I15</f>
        <v xml:space="preserve"> wünschen [630] Arzt [622] Platz1 [326] Spiel [328] Stück [511] Zug [675] grün [682] auch [18] es gibt [n/a] wie viele? [n/a] 
RECYCLES MASCULINE NOUNS FROM 1.2.5</v>
      </c>
      <c r="K19" s="110" t="str">
        <f>I8</f>
        <v xml:space="preserve">Band [&lt;5009] Buch [300] Film [505] Lehrerin [695] Lied [1733] Sänger [3029] Sängerin [3916] mein [51] leider [643] Lieblings- [n/a] </v>
      </c>
      <c r="L19" s="111" t="s">
        <v>110</v>
      </c>
      <c r="M19" s="110" t="s">
        <v>111</v>
      </c>
    </row>
    <row r="20" spans="1:13" ht="151.19999999999999" x14ac:dyDescent="0.25">
      <c r="A20" s="8" t="str">
        <f t="shared" si="0"/>
        <v>72.13</v>
      </c>
      <c r="B20" s="9">
        <f t="shared" si="3"/>
        <v>7</v>
      </c>
      <c r="C20" s="9">
        <f t="shared" si="3"/>
        <v>2.1</v>
      </c>
      <c r="D20" s="9">
        <f>D19+1</f>
        <v>3</v>
      </c>
      <c r="E20" s="10" t="s">
        <v>112</v>
      </c>
      <c r="F20" s="16" t="s">
        <v>1446</v>
      </c>
      <c r="G20" s="26"/>
      <c r="H20" s="109" t="s">
        <v>1447</v>
      </c>
      <c r="I20" s="110" t="s">
        <v>114</v>
      </c>
      <c r="J20" s="110" t="str">
        <f>I16</f>
        <v>bekommen [212] sind [4] Familie [329] Hund [825] Idee [451] Katze [2235] Kirche [892] Woche [219] früh [366] schön [188] spät [169]  ich wünsche mir [n/a]</v>
      </c>
      <c r="K20" s="110" t="str">
        <f>I10</f>
        <v>lernen [288] machen [58] reden [368] schreiben [184] spielen [205] wohnen [560] Aufgabe [256] Klassenzimmer [&gt;5009] Montag [794] Unterricht1 [1823] mit1 [13] im Klassenzimmer [n/a] im Unterricht [n/a] in der Schule [n/a] mit Freunden [n/a]</v>
      </c>
      <c r="L20" s="111" t="s">
        <v>115</v>
      </c>
      <c r="M20" s="110" t="s">
        <v>116</v>
      </c>
    </row>
    <row r="21" spans="1:13" ht="173.4" x14ac:dyDescent="0.25">
      <c r="A21" s="8" t="str">
        <f t="shared" si="0"/>
        <v>72.14</v>
      </c>
      <c r="B21" s="9">
        <f t="shared" si="3"/>
        <v>7</v>
      </c>
      <c r="C21" s="9">
        <f t="shared" si="3"/>
        <v>2.1</v>
      </c>
      <c r="D21" s="9">
        <f>D20+1</f>
        <v>4</v>
      </c>
      <c r="E21" s="10" t="s">
        <v>117</v>
      </c>
      <c r="F21" s="16" t="s">
        <v>1448</v>
      </c>
      <c r="G21" s="26" t="s">
        <v>1449</v>
      </c>
      <c r="H21" s="109" t="s">
        <v>1450</v>
      </c>
      <c r="I21" s="110" t="s">
        <v>118</v>
      </c>
      <c r="J21" s="110" t="str">
        <f>I18</f>
        <v>denken [128] er2 [15] es [12] sie2 [7] Fahrrad / Rad [2138] Geschenk [2595] Gutschein [&gt;5009] Handy [1693] Jacke [3287] hässlich [3542] toll [972] ganz [69] jetzt [72] ziemlich [605] in Ordnung [n/a]
Present in lesson:   iPad [&gt;5009]</v>
      </c>
      <c r="K21" s="110" t="str">
        <f>I11</f>
        <v>arbeiten [234] kochen [1481] putzen [3586] sitzen [231] Auto [361] Boden [536] Garten [1158] Liste [1792] Zimmer [665] nochmal [1984] ich verstehe nicht [n/a] zu Hause [n/a]
Hausaufgaben [Haus+aufgabe]
RECYCLES VERBS FROM 1.2.1</v>
      </c>
      <c r="L21" s="110" t="s">
        <v>119</v>
      </c>
      <c r="M21" s="110" t="s">
        <v>120</v>
      </c>
    </row>
    <row r="22" spans="1:13" ht="157.80000000000001" x14ac:dyDescent="0.25">
      <c r="A22" s="8" t="str">
        <f t="shared" si="0"/>
        <v>72.15</v>
      </c>
      <c r="B22" s="9">
        <f t="shared" si="3"/>
        <v>7</v>
      </c>
      <c r="C22" s="9">
        <f t="shared" si="3"/>
        <v>2.1</v>
      </c>
      <c r="D22" s="9">
        <f>D21+1</f>
        <v>5</v>
      </c>
      <c r="E22" s="10" t="s">
        <v>121</v>
      </c>
      <c r="F22" s="16" t="s">
        <v>1451</v>
      </c>
      <c r="G22" s="26" t="s">
        <v>1452</v>
      </c>
      <c r="H22" s="110" t="s">
        <v>1453</v>
      </c>
      <c r="I22" s="110" t="s">
        <v>124</v>
      </c>
      <c r="J22" s="113" t="str">
        <f>I19</f>
        <v xml:space="preserve">null [1680] eins [774] zwei [70] drei [106] vier [200] fünf [274] sechs [428] sieben [611] acht [645] neun [1053] zehn [312] elf [1507] zwölf [1080] </v>
      </c>
      <c r="K22" s="110" t="str">
        <f>I12</f>
        <v>gehen [66] hören [146] tanzen [1497] kaum [272] manchmal [382] nie [186]  oft [223] sehr [81] einmal die Woche [n/a] jeden Tag [n/a]
RECYCLES VERBS FROM 1.2.1 &amp; 1.2.2</v>
      </c>
      <c r="L22" s="114" t="s">
        <v>125</v>
      </c>
      <c r="M22" s="110" t="s">
        <v>126</v>
      </c>
    </row>
    <row r="23" spans="1:13" x14ac:dyDescent="0.25">
      <c r="A23" s="8" t="str">
        <f t="shared" si="0"/>
        <v>72.16</v>
      </c>
      <c r="B23" s="9">
        <f t="shared" si="3"/>
        <v>7</v>
      </c>
      <c r="C23" s="9">
        <f t="shared" si="3"/>
        <v>2.1</v>
      </c>
      <c r="D23" s="9">
        <f>D22+1</f>
        <v>6</v>
      </c>
      <c r="E23" s="10"/>
      <c r="F23" s="27"/>
      <c r="G23" s="17"/>
      <c r="H23" s="28" t="s">
        <v>127</v>
      </c>
      <c r="I23" s="18" t="s">
        <v>127</v>
      </c>
      <c r="J23" s="19"/>
      <c r="K23" s="19"/>
      <c r="L23" s="19"/>
      <c r="M23" s="19"/>
    </row>
    <row r="24" spans="1:13" x14ac:dyDescent="0.25">
      <c r="B24" s="9"/>
      <c r="C24" s="22"/>
      <c r="D24" s="22"/>
      <c r="E24" s="22"/>
      <c r="F24" s="22"/>
      <c r="G24" s="23"/>
      <c r="H24" s="107"/>
      <c r="I24" s="108"/>
      <c r="J24" s="108"/>
      <c r="K24" s="108"/>
      <c r="L24" s="108"/>
      <c r="M24" s="108"/>
    </row>
    <row r="25" spans="1:13" ht="184.8" x14ac:dyDescent="0.25">
      <c r="A25" s="8" t="str">
        <f t="shared" si="0"/>
        <v>72.21</v>
      </c>
      <c r="B25" s="9">
        <v>7</v>
      </c>
      <c r="C25" s="9">
        <v>2.2000000000000002</v>
      </c>
      <c r="D25" s="9">
        <v>1</v>
      </c>
      <c r="E25" s="10" t="s">
        <v>128</v>
      </c>
      <c r="F25" s="16" t="s">
        <v>1454</v>
      </c>
      <c r="G25" s="26"/>
      <c r="H25" s="109" t="s">
        <v>1455</v>
      </c>
      <c r="I25" s="110" t="s">
        <v>130</v>
      </c>
      <c r="J25" s="110" t="str">
        <f>I20</f>
        <v xml:space="preserve">mögen, mag, magst [168] ihn [92] sie [7] Deutsch [112] Fach [1731] Fremdsprache [3770] Kunst [554] Mathematik [1636] Naturwissenschaft [4425]
Additional known vocabulary or cognates to recycle:  
Sport [945] Englisch [662] Spanisch [&gt;5009] lernen [288] Lehrer [695] Lehrerin [695] nicht [11] sehr [81] </v>
      </c>
      <c r="K25" s="110" t="str">
        <f>I13</f>
        <v>lesen [305] sprechen [161] wiederholen [988] zeigen [136] zuhören [1629] Antwort [522] freiwillig [1652] 
(Antworten) zeigen! Zuhören! Sprechen! Lesen! Schreiben! Wiederholen!</v>
      </c>
      <c r="L25" s="111" t="s">
        <v>131</v>
      </c>
      <c r="M25" s="110" t="s">
        <v>132</v>
      </c>
    </row>
    <row r="26" spans="1:13" ht="268.8" x14ac:dyDescent="0.25">
      <c r="A26" s="8" t="str">
        <f t="shared" si="0"/>
        <v>72.22</v>
      </c>
      <c r="B26" s="9">
        <f t="shared" ref="B26:C29" si="4">B25</f>
        <v>7</v>
      </c>
      <c r="C26" s="9">
        <f t="shared" si="4"/>
        <v>2.2000000000000002</v>
      </c>
      <c r="D26" s="9">
        <f>D25+1</f>
        <v>2</v>
      </c>
      <c r="E26" s="10" t="s">
        <v>133</v>
      </c>
      <c r="F26" s="16" t="s">
        <v>1456</v>
      </c>
      <c r="G26" s="26"/>
      <c r="H26" s="109" t="s">
        <v>1457</v>
      </c>
      <c r="I26" s="110" t="s">
        <v>135</v>
      </c>
      <c r="J26" s="110" t="str">
        <f>I21</f>
        <v>finden [103] Essen1 [323] Uniform [3857] gesund [1275] langweilig [3019] lecker [&gt;5009] leicht [311] nett [1565] praktisch [840] schwierig [580] schlecht [327] streng [1375] wichtig [144] zu1 [21]  ein bisschen [n/a] 
Additional known vocabulary or cognates to recycle:
Schule [359] Lehrer [695] (plural) Unterricht [1823] schön [188] hässlich [3542]  toll [972] ganz [69] ziemlich [605] jetzt [72] interessant [810] gut [76] super [1772] total [1021] in Ordnung [n/a]</v>
      </c>
      <c r="K26" s="110" t="str">
        <f>I14</f>
        <v>kommen [62] stehen [85] Junge [548] Kopf [250] Körper [488] Mädchen [602] Mutter [218] Nacht [325] Tür [375] Vater [232] dunkel [706]</v>
      </c>
      <c r="L26" s="111" t="s">
        <v>136</v>
      </c>
      <c r="M26" s="110" t="s">
        <v>137</v>
      </c>
    </row>
    <row r="27" spans="1:13" ht="252" x14ac:dyDescent="0.25">
      <c r="A27" s="8" t="str">
        <f t="shared" si="0"/>
        <v>72.23</v>
      </c>
      <c r="B27" s="9">
        <v>7</v>
      </c>
      <c r="C27" s="9">
        <f t="shared" si="4"/>
        <v>2.2000000000000002</v>
      </c>
      <c r="D27" s="9">
        <f>D26+1</f>
        <v>3</v>
      </c>
      <c r="E27" s="10" t="s">
        <v>138</v>
      </c>
      <c r="F27" s="16" t="s">
        <v>1458</v>
      </c>
      <c r="G27" s="26"/>
      <c r="H27" s="109" t="s">
        <v>1459</v>
      </c>
      <c r="I27" s="110" t="s">
        <v>141</v>
      </c>
      <c r="J27" s="110" t="str">
        <f>I22</f>
        <v>bleiben [113] brauchen [179] glauben [156] heißen [132] leben [98] liegen [107] reisen [933] verstehen [211] werden1,  wird1 [8] Österreich [1511]  nach1 [34] nach Hause [n/a]  
Additional known vocabulary or cognates to recycle:
wohnen [560] schreiben [184] spielen [205] reden [368] lernen [288] machen [58]
in der Schule [208] im Klassenzimmer [n/a] im Unterricht [n/a] mit Freunden [n/a]</v>
      </c>
      <c r="K27" s="110" t="str">
        <f>I15</f>
        <v xml:space="preserve"> wünschen [630] Arzt [622] Platz1 [326] Spiel [328] Stück [511] Zug [675] grün [682] auch [18] es gibt [n/a] wie viele? [n/a] 
RECYCLES MASCULINE NOUNS FROM 1.2.5</v>
      </c>
      <c r="L27" s="110" t="s">
        <v>142</v>
      </c>
      <c r="M27" s="110" t="s">
        <v>143</v>
      </c>
    </row>
    <row r="28" spans="1:13" ht="219.6" x14ac:dyDescent="0.25">
      <c r="A28" s="8" t="str">
        <f t="shared" si="0"/>
        <v>72.24</v>
      </c>
      <c r="B28" s="9">
        <f t="shared" si="4"/>
        <v>7</v>
      </c>
      <c r="C28" s="9">
        <f t="shared" si="4"/>
        <v>2.2000000000000002</v>
      </c>
      <c r="D28" s="9">
        <f>D27+1</f>
        <v>4</v>
      </c>
      <c r="E28" s="10" t="s">
        <v>144</v>
      </c>
      <c r="F28" s="16" t="s">
        <v>1460</v>
      </c>
      <c r="G28" s="26" t="s">
        <v>145</v>
      </c>
      <c r="H28" s="109" t="s">
        <v>1461</v>
      </c>
      <c r="I28" s="110" t="s">
        <v>146</v>
      </c>
      <c r="J28" s="110" t="str">
        <f>I25</f>
        <v>schwimmen [1863] wir sind [4] beide [117] wir [26] Einzelkind [&gt;5009] Moschee [&gt;5009] Schlagzeug [&gt;5009] gemeinsam [295] türkisch [1531] immer [64] zusammen [553] Angst vor [n/a] 
Additional known vocabulary or cognates to recycle:
Vater [232] tanzen [1497]</v>
      </c>
      <c r="K28" s="110" t="str">
        <f>I16</f>
        <v>bekommen [212] sind [4] Familie [329] Hund [825] Idee [451] Katze [2235] Kirche [892] Woche [219] früh [366] schön [188] spät [169]  ich wünsche mir [n/a]</v>
      </c>
      <c r="L28" s="110" t="s">
        <v>147</v>
      </c>
      <c r="M28" s="110" t="s">
        <v>148</v>
      </c>
    </row>
    <row r="29" spans="1:13" ht="252" x14ac:dyDescent="0.25">
      <c r="A29" s="8" t="str">
        <f t="shared" si="0"/>
        <v>72.25</v>
      </c>
      <c r="B29" s="9">
        <f t="shared" si="4"/>
        <v>7</v>
      </c>
      <c r="C29" s="9">
        <f t="shared" si="4"/>
        <v>2.2000000000000002</v>
      </c>
      <c r="D29" s="9">
        <f>D28+1</f>
        <v>5</v>
      </c>
      <c r="E29" s="10" t="s">
        <v>149</v>
      </c>
      <c r="F29" s="16" t="s">
        <v>1462</v>
      </c>
      <c r="G29" s="26"/>
      <c r="H29" s="109" t="s">
        <v>1463</v>
      </c>
      <c r="I29" s="110" t="s">
        <v>150</v>
      </c>
      <c r="J29" s="110" t="str">
        <f>I27</f>
        <v xml:space="preserve">fahren1 [215] geben [49] helfen [338] laufen [252] schlafen [679] vergessen [584] mir [63] Geld [235] Urlaub [1570] Zeitung [670] fast [202] 
Additional known vocabulary or cognates to recycle:
Hausaufgaben [&gt;5009] Heft [3862] Nacht [325] kaum [272] manchmal [382] nie [186] am Handy [n/a] einmal die Woche [n/a] jeden Tag [n/a] mit deiner Mutter [n/a] mit Freunden [n/a] (nicht) sehr oft [n/a] zu Hause [n/a]
 </v>
      </c>
      <c r="K29" s="113" t="str">
        <f>I19</f>
        <v xml:space="preserve">null [1680] eins [774] zwei [70] drei [106] vier [200] fünf [274] sechs [428] sieben [611] acht [645] neun [1053] zehn [312] elf [1507] zwölf [1080] </v>
      </c>
      <c r="L29" s="110" t="s">
        <v>151</v>
      </c>
      <c r="M29" s="111"/>
    </row>
    <row r="30" spans="1:13" x14ac:dyDescent="0.25">
      <c r="B30" s="9"/>
      <c r="C30" s="22"/>
      <c r="D30" s="22"/>
      <c r="E30" s="22"/>
      <c r="F30" s="22"/>
      <c r="G30" s="23"/>
      <c r="H30" s="107"/>
      <c r="I30" s="108"/>
      <c r="J30" s="108"/>
      <c r="K30" s="108"/>
      <c r="L30" s="108"/>
      <c r="M30" s="108"/>
    </row>
    <row r="31" spans="1:13" s="8" customFormat="1" ht="285.60000000000002" x14ac:dyDescent="0.3">
      <c r="A31" s="8" t="str">
        <f t="shared" si="0"/>
        <v>73.11</v>
      </c>
      <c r="B31" s="9">
        <v>7</v>
      </c>
      <c r="C31" s="9">
        <v>3.1</v>
      </c>
      <c r="D31" s="9">
        <v>1</v>
      </c>
      <c r="E31" s="10" t="s">
        <v>152</v>
      </c>
      <c r="F31" s="16" t="s">
        <v>1464</v>
      </c>
      <c r="G31" s="26"/>
      <c r="H31" s="109" t="s">
        <v>1465</v>
      </c>
      <c r="I31" s="110" t="s">
        <v>154</v>
      </c>
      <c r="J31" s="110" t="str">
        <f>I26</f>
        <v>benutzen [1119] essen [323] können, kann, kannst [23] sehen [79] tragen1&amp;2 [271] trinken [634] etwas [100] Butterbrot [&gt;5009] Hose [2156] Hut [2763] Keks [4083] Leute [224] Obst [4980]   
Additional known vocabulary or cognates to recycle:
 hören [146] kochen [1481] lesen [305] machen [58] reden [368] spielen [205] nichts [109] Bücher [300] E-Bücher [&gt;5009] Computer [1252] Filme [505] Stück [511] Tischtennis [&gt;5009] Videos [1963] im Park [n/a]</v>
      </c>
      <c r="K31" s="110" t="str">
        <f>I18</f>
        <v>denken [128] er2 [15] es [12] sie2 [7] Fahrrad / Rad [2138] Geschenk [2595] Gutschein [&gt;5009] Handy [1693] Jacke [3287] hässlich [3542] toll [972] ganz [69] jetzt [72] ziemlich [605] in Ordnung [n/a]
Present in lesson:   iPad [&gt;5009]</v>
      </c>
      <c r="L31" s="111" t="s">
        <v>155</v>
      </c>
      <c r="M31" s="110" t="s">
        <v>156</v>
      </c>
    </row>
    <row r="32" spans="1:13" s="8" customFormat="1" ht="69.599999999999994" x14ac:dyDescent="0.3">
      <c r="A32" s="8" t="str">
        <f t="shared" si="0"/>
        <v>73.12</v>
      </c>
      <c r="B32" s="9">
        <f>B31</f>
        <v>7</v>
      </c>
      <c r="C32" s="9">
        <f>C31</f>
        <v>3.1</v>
      </c>
      <c r="D32" s="9">
        <f>D31+1</f>
        <v>2</v>
      </c>
      <c r="E32" s="10" t="s">
        <v>157</v>
      </c>
      <c r="F32" s="16" t="s">
        <v>1466</v>
      </c>
      <c r="G32" s="29"/>
      <c r="H32" s="109" t="s">
        <v>1467</v>
      </c>
      <c r="I32" s="115" t="s">
        <v>158</v>
      </c>
      <c r="J32" s="110" t="s">
        <v>159</v>
      </c>
      <c r="K32" s="110" t="s">
        <v>159</v>
      </c>
      <c r="L32" s="110" t="s">
        <v>151</v>
      </c>
      <c r="M32" s="110"/>
    </row>
    <row r="33" spans="1:13" ht="336" x14ac:dyDescent="0.25">
      <c r="A33" s="8" t="str">
        <f t="shared" si="0"/>
        <v>73.13</v>
      </c>
      <c r="B33" s="9">
        <f>B32</f>
        <v>7</v>
      </c>
      <c r="C33" s="9">
        <f>C32</f>
        <v>3.1</v>
      </c>
      <c r="D33" s="9">
        <f>D32+1</f>
        <v>3</v>
      </c>
      <c r="E33" s="10" t="s">
        <v>160</v>
      </c>
      <c r="F33" s="16" t="s">
        <v>1468</v>
      </c>
      <c r="G33" s="26"/>
      <c r="H33" s="109" t="s">
        <v>1469</v>
      </c>
      <c r="I33" s="110" t="s">
        <v>163</v>
      </c>
      <c r="J33" s="110" t="str">
        <f>I28</f>
        <v xml:space="preserve">Fahrrad/Rad fahren [n/a] Abend [342] Eis [1874] Fleisch [1790] Gemüse [3650] Nachmittag [1464] Wochenende [1243] heute [116] am Abend [n/a] am Nachmittag [n/a] am Wochenende [n/a] mit wem? [n/a]
Additional known vocabulary or cognates to recycle:
sprechen [161] essen [323] tragen [271] lesen [305] sehen [79] Skateboard / Ski fahren [n/a] 
Cambridge [n/a] Deutsch [112] Hausaufgaben [&gt;5009] London [n/a]
Englisch [662] Pizza [&gt;5009] Rucksack [3180] nach [34] mit Freunden [n/a]
</v>
      </c>
      <c r="K33" s="110" t="str">
        <f>I20</f>
        <v xml:space="preserve">mögen, mag, magst [168] ihn [92] sie [7] Deutsch [112] Fach [1731] Fremdsprache [3770] Kunst [554] Mathematik [1636] Naturwissenschaft [4425]
Additional known vocabulary or cognates to recycle:  
Sport [945] Englisch [662] Spanisch [&gt;5009] lernen [288] Lehrer [695] Lehrerin [695] nicht [11] sehr [81] </v>
      </c>
      <c r="L33" s="111" t="s">
        <v>164</v>
      </c>
      <c r="M33" s="110" t="s">
        <v>165</v>
      </c>
    </row>
    <row r="34" spans="1:13" ht="302.39999999999998" x14ac:dyDescent="0.25">
      <c r="A34" s="8" t="str">
        <f t="shared" si="0"/>
        <v>73.14</v>
      </c>
      <c r="B34" s="9">
        <f t="shared" ref="B34:C36" si="5">B33</f>
        <v>7</v>
      </c>
      <c r="C34" s="9">
        <f t="shared" si="5"/>
        <v>3.1</v>
      </c>
      <c r="D34" s="9">
        <f>D33+1</f>
        <v>4</v>
      </c>
      <c r="E34" s="10" t="s">
        <v>166</v>
      </c>
      <c r="F34" s="16" t="s">
        <v>1470</v>
      </c>
      <c r="G34" s="26"/>
      <c r="H34" s="112" t="s">
        <v>1471</v>
      </c>
      <c r="I34" s="110" t="s">
        <v>167</v>
      </c>
      <c r="J34" s="110" t="str">
        <f>I29</f>
        <v>halten [155] lassen [83] nehmen [142] danach [457] dann [41] deshalb [229] schließlich [351] spät(er) [169] zuerst [880]
Additional known vocabulary or cognates to recycle:
trinken [634] Leute [224] plötzlich [459] es gibt leider [n/a]</v>
      </c>
      <c r="K34" s="110" t="str">
        <f>I21</f>
        <v>finden [103] Essen1 [323] Uniform [3857] gesund [1275] langweilig [3019] lecker [&gt;5009] leicht [311] nett [1565] praktisch [840] schwierig [580] schlecht [327] streng [1375] wichtig [144] zu1 [21]  ein bisschen [n/a] 
Additional known vocabulary or cognates to recycle:
Schule [359] Lehrer [695] (plural) Unterricht [1823] schön [188] hässlich [3542]  toll [972] ganz [69] ziemlich [605] jetzt [72] interessant [810] gut [76] super [1772] total [1021] in Ordnung [n/a]</v>
      </c>
      <c r="L34" s="110" t="s">
        <v>168</v>
      </c>
      <c r="M34" s="111"/>
    </row>
    <row r="35" spans="1:13" ht="152.4" x14ac:dyDescent="0.25">
      <c r="A35" s="8" t="str">
        <f t="shared" si="0"/>
        <v>73.15</v>
      </c>
      <c r="B35" s="9">
        <f t="shared" si="5"/>
        <v>7</v>
      </c>
      <c r="C35" s="9">
        <f t="shared" si="5"/>
        <v>3.1</v>
      </c>
      <c r="D35" s="9">
        <f>D34+1</f>
        <v>5</v>
      </c>
      <c r="E35" s="10" t="s">
        <v>169</v>
      </c>
      <c r="F35" s="16" t="s">
        <v>1472</v>
      </c>
      <c r="G35" s="26" t="s">
        <v>1473</v>
      </c>
      <c r="H35" s="112" t="s">
        <v>1474</v>
      </c>
      <c r="I35" s="110" t="s">
        <v>170</v>
      </c>
      <c r="J35" s="110" t="s">
        <v>159</v>
      </c>
      <c r="K35" s="110" t="s">
        <v>159</v>
      </c>
      <c r="L35" s="111" t="s">
        <v>171</v>
      </c>
      <c r="M35" s="110" t="s">
        <v>172</v>
      </c>
    </row>
    <row r="36" spans="1:13" ht="285.60000000000002" x14ac:dyDescent="0.25">
      <c r="A36" s="8" t="str">
        <f t="shared" si="0"/>
        <v>73.16</v>
      </c>
      <c r="B36" s="9">
        <f t="shared" si="5"/>
        <v>7</v>
      </c>
      <c r="C36" s="9">
        <f t="shared" si="5"/>
        <v>3.1</v>
      </c>
      <c r="D36" s="9">
        <f>D35+1</f>
        <v>6</v>
      </c>
      <c r="E36" s="10" t="s">
        <v>173</v>
      </c>
      <c r="F36" s="16" t="s">
        <v>1475</v>
      </c>
      <c r="G36" s="26"/>
      <c r="H36" s="112" t="s">
        <v>1476</v>
      </c>
      <c r="I36" s="110" t="s">
        <v>174</v>
      </c>
      <c r="J36" s="110" t="str">
        <f>I31</f>
        <v xml:space="preserve">Dienstag [1356] Mittwoch [1187] Donnerstag [1244] Freitag [981] Samstag [1112] Sonntag [804] wann? [657] am Morgen [311] Morgen [621] im Orchester [2553] Orchester [4113] im Chor [3714] Chor [&gt;5009] Bibliothek [2366] Theater [1086] Verein [899]
Additional known vocabulary or cognates to recycle:
Montag [1044] tanzen [1497] </v>
      </c>
      <c r="K36" s="110" t="str">
        <f>I22</f>
        <v>bleiben [113] brauchen [179] glauben [156] heißen [132] leben [98] liegen [107] reisen [933] verstehen [211] werden1,  wird1 [8] Österreich [1511]  nach1 [34] nach Hause [n/a]  
Additional known vocabulary or cognates to recycle:
wohnen [560] schreiben [184] spielen [205] reden [368] lernen [288] machen [58]
in der Schule [208] im Klassenzimmer [n/a] im Unterricht [n/a] mit Freunden [n/a]</v>
      </c>
      <c r="L36" s="111" t="s">
        <v>175</v>
      </c>
      <c r="M36" s="110" t="s">
        <v>176</v>
      </c>
    </row>
    <row r="37" spans="1:13" x14ac:dyDescent="0.25">
      <c r="B37" s="9"/>
      <c r="C37" s="22"/>
      <c r="D37" s="22"/>
      <c r="E37" s="22"/>
      <c r="F37" s="22"/>
      <c r="G37" s="23"/>
      <c r="H37" s="107"/>
      <c r="I37" s="108"/>
      <c r="J37" s="108"/>
      <c r="K37" s="108"/>
      <c r="L37" s="108"/>
      <c r="M37" s="108"/>
    </row>
    <row r="38" spans="1:13" ht="135.6" x14ac:dyDescent="0.25">
      <c r="A38" s="8" t="str">
        <f t="shared" si="0"/>
        <v>73.21</v>
      </c>
      <c r="B38" s="9">
        <f>B36</f>
        <v>7</v>
      </c>
      <c r="C38" s="9">
        <v>3.2</v>
      </c>
      <c r="D38" s="9">
        <v>1</v>
      </c>
      <c r="E38" s="10" t="s">
        <v>177</v>
      </c>
      <c r="F38" s="16" t="s">
        <v>1477</v>
      </c>
      <c r="G38" s="30"/>
      <c r="H38" s="112" t="s">
        <v>1478</v>
      </c>
      <c r="I38" s="111" t="s">
        <v>158</v>
      </c>
      <c r="J38" s="116" t="s">
        <v>179</v>
      </c>
      <c r="K38" s="117"/>
      <c r="L38" s="111" t="s">
        <v>180</v>
      </c>
      <c r="M38" s="110" t="s">
        <v>181</v>
      </c>
    </row>
    <row r="39" spans="1:13" x14ac:dyDescent="0.25">
      <c r="A39" s="8" t="str">
        <f t="shared" si="0"/>
        <v>73.22</v>
      </c>
      <c r="B39" s="9">
        <v>7</v>
      </c>
      <c r="C39" s="9">
        <v>3.2</v>
      </c>
      <c r="D39" s="9">
        <v>2</v>
      </c>
      <c r="E39" s="10"/>
      <c r="F39" s="31"/>
      <c r="G39" s="30"/>
      <c r="H39" s="109" t="s">
        <v>127</v>
      </c>
      <c r="I39" s="111" t="s">
        <v>158</v>
      </c>
      <c r="J39" s="116" t="s">
        <v>179</v>
      </c>
      <c r="K39" s="117"/>
      <c r="L39" s="111" t="s">
        <v>182</v>
      </c>
      <c r="M39" s="111"/>
    </row>
    <row r="40" spans="1:13" ht="218.4" x14ac:dyDescent="0.25">
      <c r="A40" s="8" t="str">
        <f t="shared" si="0"/>
        <v>73.23</v>
      </c>
      <c r="B40" s="9">
        <f t="shared" ref="B40:C44" si="6">B39</f>
        <v>7</v>
      </c>
      <c r="C40" s="9">
        <f t="shared" si="6"/>
        <v>3.2</v>
      </c>
      <c r="D40" s="9">
        <f>D39+1</f>
        <v>3</v>
      </c>
      <c r="E40" s="10" t="s">
        <v>183</v>
      </c>
      <c r="F40" s="16" t="s">
        <v>1479</v>
      </c>
      <c r="G40" s="26"/>
      <c r="H40" s="109" t="s">
        <v>1480</v>
      </c>
      <c r="I40" s="110" t="s">
        <v>185</v>
      </c>
      <c r="J40" s="110" t="str">
        <f>I33</f>
        <v>fallen [332] springen [1431] Geschäft [765] Kino [2020] Konzert [2350] Markt [476] Museum [1078] Party [2809] Stadt [204] Straße [391] angenehm [2214] auf12 [16] in [3]
Additional known vocabulary or cognates to recycle:
 kommen [62] stehen [85] sitzen [231] Café [2492] Bibliothek [2366] Boden [536] Klassenzimmer [&gt;5009] Markt [476] Park [2141] Schule [359] Theater [1086] still [1301]</v>
      </c>
      <c r="K40" s="110" t="str">
        <f>I25</f>
        <v>schwimmen [1863] wir sind [4] beide [117] wir [26] Einzelkind [&gt;5009] Moschee [&gt;5009] Schlagzeug [&gt;5009] gemeinsam [295] türkisch [1531] immer [64] zusammen [553] Angst vor [n/a] 
Additional known vocabulary or cognates to recycle:
Vater [232] tanzen [1497]</v>
      </c>
      <c r="L40" s="111" t="s">
        <v>182</v>
      </c>
      <c r="M40" s="110"/>
    </row>
    <row r="41" spans="1:13" ht="302.39999999999998" x14ac:dyDescent="0.25">
      <c r="A41" s="8" t="str">
        <f t="shared" si="0"/>
        <v>73.24</v>
      </c>
      <c r="B41" s="9">
        <f t="shared" si="6"/>
        <v>7</v>
      </c>
      <c r="C41" s="9">
        <f t="shared" si="6"/>
        <v>3.2</v>
      </c>
      <c r="D41" s="9">
        <f>D40+1</f>
        <v>4</v>
      </c>
      <c r="E41" s="10" t="s">
        <v>186</v>
      </c>
      <c r="F41" s="16" t="s">
        <v>1481</v>
      </c>
      <c r="G41" s="26"/>
      <c r="H41" s="109" t="s">
        <v>1482</v>
      </c>
      <c r="I41" s="110" t="s">
        <v>187</v>
      </c>
      <c r="J41" s="110" t="str">
        <f>I34</f>
        <v>Bruder [730] Eltern [404] Geschwister [3929] Kind [133] Schauspieler [1704] Schwester [974] dein [233] ihr1[27]  sein2 [30] über [47] 
Additional known vocabulary or cognates to recycle:
heißen [132] sprechen [161] kein [46] (Fußball)spieler [822] Tischtennis [&gt;5009] 
Lieblings- [n/a] Buch [300] Film [505] Sänger, Sängerin [3029] Lied [1733] Band [&gt;5009] Hund [825] Katze [2235]
Ort [341] Sprache [421] Computerspiel [&gt;5009] Sport [945]</v>
      </c>
      <c r="K41" s="110" t="str">
        <f>I26</f>
        <v>benutzen [1119] essen [323] können, kann, kannst [23] sehen [79] tragen1&amp;2 [271] trinken [634] etwas [100] Butterbrot [&gt;5009] Hose [2156] Hut [2763] Keks [4083] Leute [224] Obst [4980]   
Additional known vocabulary or cognates to recycle:
 hören [146] kochen [1481] lesen [305] machen [58] reden [368] spielen [205] nichts [109] Bücher [300] E-Bücher [&gt;5009] Computer [1252] Filme [505] Stück [511] Tischtennis [&gt;5009] Videos [1963] im Park [n/a]</v>
      </c>
      <c r="L41" s="111" t="s">
        <v>182</v>
      </c>
      <c r="M41" s="110"/>
    </row>
    <row r="42" spans="1:13" ht="285.60000000000002" x14ac:dyDescent="0.25">
      <c r="A42" s="8" t="str">
        <f t="shared" si="0"/>
        <v>73.25</v>
      </c>
      <c r="B42" s="9">
        <f t="shared" si="6"/>
        <v>7</v>
      </c>
      <c r="C42" s="9">
        <f t="shared" si="6"/>
        <v>3.2</v>
      </c>
      <c r="D42" s="9">
        <f>D41+1</f>
        <v>5</v>
      </c>
      <c r="E42" s="10" t="s">
        <v>188</v>
      </c>
      <c r="F42" s="16" t="s">
        <v>1483</v>
      </c>
      <c r="G42" s="26"/>
      <c r="H42" s="109" t="s">
        <v>1484</v>
      </c>
      <c r="I42" s="110" t="s">
        <v>190</v>
      </c>
      <c r="J42" s="110" t="str">
        <f>I36</f>
        <v>dauern [744] erreichen [309] fahren2 [2138] schaffen1 [285] suchen [293] viel, viele [56] das Land1 [134] Schottland [&gt;5009] Schweiz [763] Stunde1 [276] Wien [n/a] dort [134] normalerweise [2062]</v>
      </c>
      <c r="K42" s="110" t="str">
        <f>I27</f>
        <v xml:space="preserve">fahren1 [215] geben [49] helfen [338] laufen [252] schlafen [679] vergessen [584] mir [63] Geld [235] Urlaub [1570] Zeitung [670] fast [202] 
Additional known vocabulary or cognates to recycle:
Hausaufgaben [&gt;5009] Heft [3862] Nacht [325] kaum [272] manchmal [382] nie [186] am Handy [n/a] einmal die Woche [n/a] jeden Tag [n/a] mit deiner Mutter [n/a] mit Freunden [n/a] (nicht) sehr oft [n/a] zu Hause [n/a]
 </v>
      </c>
      <c r="L42" s="111" t="s">
        <v>182</v>
      </c>
      <c r="M42" s="110"/>
    </row>
    <row r="43" spans="1:13" ht="386.4" x14ac:dyDescent="0.25">
      <c r="A43" s="8" t="str">
        <f t="shared" si="0"/>
        <v>73.26</v>
      </c>
      <c r="B43" s="9">
        <f t="shared" si="6"/>
        <v>7</v>
      </c>
      <c r="C43" s="9">
        <f t="shared" si="6"/>
        <v>3.2</v>
      </c>
      <c r="D43" s="9">
        <f>D42+1</f>
        <v>6</v>
      </c>
      <c r="E43" s="10" t="s">
        <v>191</v>
      </c>
      <c r="F43" s="16" t="s">
        <v>1485</v>
      </c>
      <c r="G43" s="26"/>
      <c r="H43" s="109" t="s">
        <v>1486</v>
      </c>
      <c r="I43" s="110" t="s">
        <v>193</v>
      </c>
      <c r="J43" s="110" t="str">
        <f>I40</f>
        <v>dürfen, darf, darfst [143] müssen, muss, musst [43] wollen, will, willst [57] man [32] genug [498] glücklich [1070] krank [1321] ruhig [991] traurig [1752]
Additional known vocabulary or cognates to recycle:
können [23] gesund [1275]</v>
      </c>
      <c r="K43" s="110" t="str">
        <f>I28</f>
        <v xml:space="preserve">Fahrrad/Rad fahren [n/a] Abend [342] Eis [1874] Fleisch [1790] Gemüse [3650] Nachmittag [1464] Wochenende [1243] heute [116] am Abend [n/a] am Nachmittag [n/a] am Wochenende [n/a] mit wem? [n/a]
Additional known vocabulary or cognates to recycle:
sprechen [161] essen [323] tragen [271] lesen [305] sehen [79] Skateboard / Ski fahren [n/a] 
Cambridge [n/a] Deutsch [112] Hausaufgaben [&gt;5009] London [n/a]
Englisch [662] Pizza [&gt;5009] Rucksack [3180] nach [34] mit Freunden [n/a]
</v>
      </c>
      <c r="L43" s="111" t="s">
        <v>182</v>
      </c>
      <c r="M43" s="111"/>
    </row>
    <row r="44" spans="1:13" ht="69.599999999999994" x14ac:dyDescent="0.25">
      <c r="A44" s="8" t="str">
        <f t="shared" si="0"/>
        <v>73.27</v>
      </c>
      <c r="B44" s="9">
        <f t="shared" si="6"/>
        <v>7</v>
      </c>
      <c r="C44" s="9">
        <f t="shared" si="6"/>
        <v>3.2</v>
      </c>
      <c r="D44" s="9">
        <f>D43+1</f>
        <v>7</v>
      </c>
      <c r="E44" s="10" t="s">
        <v>194</v>
      </c>
      <c r="F44" s="16" t="s">
        <v>1487</v>
      </c>
      <c r="G44" s="32"/>
      <c r="H44" s="5" t="s">
        <v>1488</v>
      </c>
      <c r="I44" s="18" t="s">
        <v>158</v>
      </c>
      <c r="J44" s="105" t="s">
        <v>195</v>
      </c>
      <c r="K44" s="106"/>
      <c r="L44" s="19" t="s">
        <v>182</v>
      </c>
      <c r="M44" s="19"/>
    </row>
    <row r="45" spans="1:13" x14ac:dyDescent="0.25">
      <c r="B45" s="9"/>
      <c r="C45" s="22"/>
      <c r="D45" s="22"/>
      <c r="E45" s="22"/>
      <c r="F45" s="22"/>
      <c r="G45" s="34"/>
      <c r="H45" s="34"/>
      <c r="I45" s="34"/>
      <c r="J45" s="34"/>
      <c r="K45" s="34"/>
      <c r="L45" s="34"/>
      <c r="M45" s="34"/>
    </row>
    <row r="46" spans="1:13" x14ac:dyDescent="0.25">
      <c r="G46" s="36"/>
      <c r="H46" s="37"/>
      <c r="I46" s="36"/>
      <c r="J46" s="36"/>
      <c r="K46" s="36"/>
      <c r="L46" s="38"/>
      <c r="M46" s="38"/>
    </row>
    <row r="47" spans="1:13" x14ac:dyDescent="0.25">
      <c r="G47" s="36"/>
      <c r="H47" s="37"/>
      <c r="I47" s="36"/>
      <c r="J47" s="36"/>
      <c r="K47" s="36"/>
      <c r="L47" s="38"/>
      <c r="M47" s="38"/>
    </row>
    <row r="48" spans="1:13" x14ac:dyDescent="0.25">
      <c r="G48" s="36"/>
      <c r="H48" s="37"/>
      <c r="I48" s="36"/>
      <c r="J48" s="36"/>
      <c r="K48" s="36"/>
      <c r="L48" s="38"/>
      <c r="M48" s="38"/>
    </row>
  </sheetData>
  <mergeCells count="8">
    <mergeCell ref="J39:K39"/>
    <mergeCell ref="J44:K44"/>
    <mergeCell ref="H9:M9"/>
    <mergeCell ref="H17:M17"/>
    <mergeCell ref="H24:M24"/>
    <mergeCell ref="H30:M30"/>
    <mergeCell ref="H37:M37"/>
    <mergeCell ref="J38:K38"/>
  </mergeCells>
  <pageMargins left="0.23622047244094491" right="0.23622047244094491" top="0.55118110236220474" bottom="0.35433070866141736" header="0.31496062992125984" footer="0.31496062992125984"/>
  <pageSetup paperSize="9" scale="3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82C3C-C72A-42B2-83B5-C4C44BB8B163}">
  <sheetPr>
    <tabColor theme="1"/>
  </sheetPr>
  <dimension ref="A1:R441"/>
  <sheetViews>
    <sheetView topLeftCell="A143" zoomScale="78" zoomScaleNormal="78" workbookViewId="0">
      <selection activeCell="F172" sqref="F172"/>
    </sheetView>
  </sheetViews>
  <sheetFormatPr defaultColWidth="9.21875" defaultRowHeight="13.8" x14ac:dyDescent="0.25"/>
  <cols>
    <col min="1" max="1" width="24.44140625" style="76" customWidth="1"/>
    <col min="2" max="2" width="35" style="76" customWidth="1"/>
    <col min="3" max="3" width="32.21875" style="76" customWidth="1"/>
    <col min="4" max="4" width="16.21875" style="76" customWidth="1"/>
    <col min="5" max="5" width="12.44140625" style="95" customWidth="1"/>
    <col min="6" max="6" width="18.77734375" style="76" customWidth="1"/>
    <col min="7" max="7" width="5.77734375" style="78" bestFit="1" customWidth="1"/>
    <col min="8" max="8" width="6" style="78" bestFit="1" customWidth="1"/>
    <col min="9" max="9" width="7.21875" style="78" bestFit="1" customWidth="1"/>
    <col min="10" max="10" width="9" style="78" bestFit="1" customWidth="1"/>
    <col min="11" max="11" width="12.77734375" style="76" bestFit="1" customWidth="1"/>
    <col min="12" max="13" width="12.6640625" style="78" customWidth="1"/>
    <col min="14" max="14" width="19.44140625" style="87" bestFit="1" customWidth="1"/>
    <col min="15" max="15" width="12" style="89" bestFit="1" customWidth="1"/>
    <col min="16" max="16" width="8" style="87" bestFit="1" customWidth="1"/>
    <col min="17" max="17" width="15.6640625" style="76" customWidth="1"/>
    <col min="18" max="18" width="63.44140625" style="76" bestFit="1" customWidth="1"/>
    <col min="19" max="20" width="15.6640625" style="76" customWidth="1"/>
    <col min="21" max="16384" width="9.21875" style="76"/>
  </cols>
  <sheetData>
    <row r="1" spans="1:18" x14ac:dyDescent="0.25">
      <c r="A1" s="72" t="s">
        <v>253</v>
      </c>
      <c r="B1" s="72" t="s">
        <v>254</v>
      </c>
      <c r="C1" s="72" t="s">
        <v>255</v>
      </c>
      <c r="D1" s="72" t="s">
        <v>256</v>
      </c>
      <c r="E1" s="72" t="s">
        <v>257</v>
      </c>
      <c r="F1" s="72" t="s">
        <v>258</v>
      </c>
      <c r="G1" s="72" t="s">
        <v>0</v>
      </c>
      <c r="H1" s="72" t="s">
        <v>1</v>
      </c>
      <c r="I1" s="72" t="s">
        <v>2</v>
      </c>
      <c r="J1" s="72" t="s">
        <v>259</v>
      </c>
      <c r="K1" s="73" t="s">
        <v>260</v>
      </c>
      <c r="L1" s="73" t="s">
        <v>261</v>
      </c>
      <c r="M1" s="73" t="s">
        <v>262</v>
      </c>
      <c r="N1" s="74"/>
      <c r="O1" s="75" t="s">
        <v>263</v>
      </c>
      <c r="P1" s="74" t="s">
        <v>264</v>
      </c>
    </row>
    <row r="2" spans="1:18" ht="16.8" x14ac:dyDescent="0.25">
      <c r="A2" s="76" t="s">
        <v>265</v>
      </c>
      <c r="B2" s="76" t="s">
        <v>266</v>
      </c>
      <c r="C2" s="76" t="s">
        <v>267</v>
      </c>
      <c r="D2" s="76" t="s">
        <v>268</v>
      </c>
      <c r="E2" s="77">
        <v>4</v>
      </c>
      <c r="F2" s="76" t="s">
        <v>269</v>
      </c>
      <c r="G2" s="78">
        <v>7</v>
      </c>
      <c r="H2" s="78">
        <v>1.1000000000000001</v>
      </c>
      <c r="I2" s="78" t="s">
        <v>200</v>
      </c>
      <c r="J2" s="78" t="s">
        <v>270</v>
      </c>
      <c r="K2" s="78" t="s">
        <v>270</v>
      </c>
      <c r="L2" s="78" t="s">
        <v>270</v>
      </c>
      <c r="M2" s="78">
        <f t="shared" ref="M2:M30" si="0">IF(E2&lt;=2000,1,0)</f>
        <v>1</v>
      </c>
      <c r="N2" s="74"/>
      <c r="O2" s="79">
        <f>COUNTIF(D:D, N2&amp;"*")-1</f>
        <v>432</v>
      </c>
      <c r="P2" s="80">
        <f t="shared" ref="P2:P17" si="1">O2/O$2</f>
        <v>1</v>
      </c>
      <c r="Q2" s="81"/>
      <c r="R2" s="82"/>
    </row>
    <row r="3" spans="1:18" x14ac:dyDescent="0.25">
      <c r="A3" s="76" t="s">
        <v>271</v>
      </c>
      <c r="B3" s="76" t="s">
        <v>272</v>
      </c>
      <c r="C3" s="82" t="s">
        <v>273</v>
      </c>
      <c r="D3" s="76" t="s">
        <v>274</v>
      </c>
      <c r="E3" s="77">
        <v>3</v>
      </c>
      <c r="F3" s="76" t="s">
        <v>269</v>
      </c>
      <c r="G3" s="78">
        <v>7</v>
      </c>
      <c r="H3" s="78">
        <v>1.1000000000000001</v>
      </c>
      <c r="I3" s="78" t="s">
        <v>200</v>
      </c>
      <c r="J3" s="78" t="s">
        <v>270</v>
      </c>
      <c r="K3" s="78" t="s">
        <v>270</v>
      </c>
      <c r="L3" s="78" t="s">
        <v>270</v>
      </c>
      <c r="M3" s="78">
        <f t="shared" si="0"/>
        <v>1</v>
      </c>
      <c r="N3" s="74" t="s">
        <v>275</v>
      </c>
      <c r="O3" s="75">
        <f t="shared" ref="O3:O16" si="2">COUNTIF(D:D, N3&amp;"*")</f>
        <v>20</v>
      </c>
      <c r="P3" s="83">
        <f t="shared" si="1"/>
        <v>4.6296296296296294E-2</v>
      </c>
      <c r="Q3" s="81"/>
      <c r="R3" s="82"/>
    </row>
    <row r="4" spans="1:18" x14ac:dyDescent="0.25">
      <c r="A4" s="76" t="s">
        <v>276</v>
      </c>
      <c r="B4" s="76" t="s">
        <v>277</v>
      </c>
      <c r="C4" s="76" t="s">
        <v>277</v>
      </c>
      <c r="D4" s="76" t="s">
        <v>278</v>
      </c>
      <c r="E4" s="77">
        <v>674</v>
      </c>
      <c r="F4" s="76" t="s">
        <v>279</v>
      </c>
      <c r="G4" s="78">
        <v>7</v>
      </c>
      <c r="H4" s="78">
        <v>1.1000000000000001</v>
      </c>
      <c r="I4" s="78" t="s">
        <v>200</v>
      </c>
      <c r="J4" s="78" t="s">
        <v>270</v>
      </c>
      <c r="K4" s="78" t="s">
        <v>270</v>
      </c>
      <c r="L4" s="78" t="s">
        <v>270</v>
      </c>
      <c r="M4" s="78">
        <f t="shared" si="0"/>
        <v>1</v>
      </c>
      <c r="N4" s="74" t="s">
        <v>280</v>
      </c>
      <c r="O4" s="75">
        <f t="shared" si="2"/>
        <v>49</v>
      </c>
      <c r="P4" s="83">
        <f t="shared" si="1"/>
        <v>0.11342592592592593</v>
      </c>
      <c r="Q4" s="81"/>
      <c r="R4" s="82"/>
    </row>
    <row r="5" spans="1:18" x14ac:dyDescent="0.25">
      <c r="A5" s="76" t="s">
        <v>281</v>
      </c>
      <c r="B5" s="76" t="s">
        <v>282</v>
      </c>
      <c r="C5" s="76" t="s">
        <v>282</v>
      </c>
      <c r="D5" s="76" t="s">
        <v>283</v>
      </c>
      <c r="E5" s="77">
        <v>1602</v>
      </c>
      <c r="F5" s="76" t="s">
        <v>284</v>
      </c>
      <c r="G5" s="78">
        <v>7</v>
      </c>
      <c r="H5" s="78">
        <v>1.1000000000000001</v>
      </c>
      <c r="I5" s="78" t="s">
        <v>200</v>
      </c>
      <c r="J5" s="78" t="s">
        <v>270</v>
      </c>
      <c r="K5" s="78" t="s">
        <v>270</v>
      </c>
      <c r="L5" s="78" t="s">
        <v>270</v>
      </c>
      <c r="M5" s="78">
        <f t="shared" si="0"/>
        <v>1</v>
      </c>
      <c r="N5" s="74" t="s">
        <v>283</v>
      </c>
      <c r="O5" s="75">
        <f t="shared" si="2"/>
        <v>46</v>
      </c>
      <c r="P5" s="83">
        <f t="shared" si="1"/>
        <v>0.10648148148148148</v>
      </c>
      <c r="Q5" s="81"/>
      <c r="R5" s="82"/>
    </row>
    <row r="6" spans="1:18" x14ac:dyDescent="0.25">
      <c r="A6" s="76" t="s">
        <v>285</v>
      </c>
      <c r="B6" s="76" t="s">
        <v>286</v>
      </c>
      <c r="C6" s="76" t="s">
        <v>287</v>
      </c>
      <c r="D6" s="76" t="s">
        <v>278</v>
      </c>
      <c r="E6" s="77">
        <v>3862</v>
      </c>
      <c r="F6" s="76" t="s">
        <v>288</v>
      </c>
      <c r="G6" s="78">
        <v>7</v>
      </c>
      <c r="H6" s="78">
        <v>1.1000000000000001</v>
      </c>
      <c r="I6" s="78" t="s">
        <v>200</v>
      </c>
      <c r="J6" s="78" t="s">
        <v>270</v>
      </c>
      <c r="K6" s="78" t="s">
        <v>270</v>
      </c>
      <c r="L6" s="78" t="s">
        <v>270</v>
      </c>
      <c r="M6" s="78">
        <f t="shared" si="0"/>
        <v>0</v>
      </c>
      <c r="N6" s="74" t="s">
        <v>278</v>
      </c>
      <c r="O6" s="75">
        <f t="shared" si="2"/>
        <v>49</v>
      </c>
      <c r="P6" s="83">
        <f t="shared" si="1"/>
        <v>0.11342592592592593</v>
      </c>
      <c r="Q6" s="81"/>
      <c r="R6" s="82"/>
    </row>
    <row r="7" spans="1:18" x14ac:dyDescent="0.25">
      <c r="A7" s="76" t="s">
        <v>289</v>
      </c>
      <c r="B7" s="76" t="s">
        <v>290</v>
      </c>
      <c r="C7" s="76" t="s">
        <v>290</v>
      </c>
      <c r="D7" s="76" t="s">
        <v>283</v>
      </c>
      <c r="E7" s="77">
        <v>3855</v>
      </c>
      <c r="F7" s="76" t="s">
        <v>291</v>
      </c>
      <c r="G7" s="78">
        <v>7</v>
      </c>
      <c r="H7" s="78">
        <v>1.1000000000000001</v>
      </c>
      <c r="I7" s="78" t="s">
        <v>200</v>
      </c>
      <c r="J7" s="78" t="s">
        <v>270</v>
      </c>
      <c r="K7" s="78" t="s">
        <v>270</v>
      </c>
      <c r="L7" s="78" t="s">
        <v>270</v>
      </c>
      <c r="M7" s="78">
        <f t="shared" si="0"/>
        <v>0</v>
      </c>
      <c r="N7" s="74" t="s">
        <v>292</v>
      </c>
      <c r="O7" s="75">
        <f t="shared" si="2"/>
        <v>4</v>
      </c>
      <c r="P7" s="83">
        <f t="shared" si="1"/>
        <v>9.2592592592592587E-3</v>
      </c>
      <c r="Q7" s="81"/>
      <c r="R7" s="82"/>
    </row>
    <row r="8" spans="1:18" x14ac:dyDescent="0.25">
      <c r="A8" s="76" t="s">
        <v>293</v>
      </c>
      <c r="B8" s="76" t="s">
        <v>294</v>
      </c>
      <c r="C8" s="76" t="s">
        <v>294</v>
      </c>
      <c r="D8" s="76" t="s">
        <v>280</v>
      </c>
      <c r="E8" s="77">
        <v>529</v>
      </c>
      <c r="F8" s="76" t="s">
        <v>295</v>
      </c>
      <c r="G8" s="78">
        <v>7</v>
      </c>
      <c r="H8" s="78">
        <v>1.1000000000000001</v>
      </c>
      <c r="I8" s="78" t="s">
        <v>200</v>
      </c>
      <c r="J8" s="78" t="s">
        <v>270</v>
      </c>
      <c r="K8" s="78" t="s">
        <v>270</v>
      </c>
      <c r="L8" s="78" t="s">
        <v>270</v>
      </c>
      <c r="M8" s="78">
        <f t="shared" si="0"/>
        <v>1</v>
      </c>
      <c r="N8" s="74" t="s">
        <v>296</v>
      </c>
      <c r="O8" s="75">
        <f t="shared" si="2"/>
        <v>108</v>
      </c>
      <c r="P8" s="83">
        <f t="shared" si="1"/>
        <v>0.25</v>
      </c>
      <c r="Q8" s="81"/>
      <c r="R8" s="82"/>
    </row>
    <row r="9" spans="1:18" x14ac:dyDescent="0.25">
      <c r="A9" s="76" t="s">
        <v>297</v>
      </c>
      <c r="B9" s="76" t="s">
        <v>298</v>
      </c>
      <c r="C9" s="76" t="s">
        <v>298</v>
      </c>
      <c r="D9" s="76" t="s">
        <v>299</v>
      </c>
      <c r="E9" s="77">
        <v>48</v>
      </c>
      <c r="F9" s="76" t="s">
        <v>297</v>
      </c>
      <c r="G9" s="78">
        <v>7</v>
      </c>
      <c r="H9" s="78">
        <v>1.1000000000000001</v>
      </c>
      <c r="I9" s="78" t="s">
        <v>200</v>
      </c>
      <c r="J9" s="78" t="s">
        <v>270</v>
      </c>
      <c r="K9" s="78" t="s">
        <v>270</v>
      </c>
      <c r="L9" s="78" t="s">
        <v>270</v>
      </c>
      <c r="M9" s="78">
        <f t="shared" si="0"/>
        <v>1</v>
      </c>
      <c r="N9" s="74" t="s">
        <v>300</v>
      </c>
      <c r="O9" s="75">
        <f t="shared" si="2"/>
        <v>49</v>
      </c>
      <c r="P9" s="83">
        <f t="shared" si="1"/>
        <v>0.11342592592592593</v>
      </c>
      <c r="Q9" s="81"/>
      <c r="R9" s="82"/>
    </row>
    <row r="10" spans="1:18" x14ac:dyDescent="0.25">
      <c r="A10" s="76" t="s">
        <v>301</v>
      </c>
      <c r="B10" s="76" t="s">
        <v>302</v>
      </c>
      <c r="C10" s="76" t="s">
        <v>302</v>
      </c>
      <c r="D10" s="76" t="s">
        <v>299</v>
      </c>
      <c r="E10" s="77">
        <v>68</v>
      </c>
      <c r="F10" s="76" t="s">
        <v>301</v>
      </c>
      <c r="G10" s="78">
        <v>7</v>
      </c>
      <c r="H10" s="78">
        <v>1.1000000000000001</v>
      </c>
      <c r="I10" s="78" t="s">
        <v>200</v>
      </c>
      <c r="J10" s="78" t="s">
        <v>270</v>
      </c>
      <c r="K10" s="78" t="s">
        <v>270</v>
      </c>
      <c r="L10" s="78" t="s">
        <v>270</v>
      </c>
      <c r="M10" s="78">
        <f t="shared" si="0"/>
        <v>1</v>
      </c>
      <c r="N10" s="74" t="s">
        <v>299</v>
      </c>
      <c r="O10" s="75">
        <f t="shared" si="2"/>
        <v>29</v>
      </c>
      <c r="P10" s="83">
        <f t="shared" si="1"/>
        <v>6.7129629629629636E-2</v>
      </c>
      <c r="Q10" s="81"/>
      <c r="R10" s="82"/>
    </row>
    <row r="11" spans="1:18" x14ac:dyDescent="0.25">
      <c r="A11" s="76" t="s">
        <v>303</v>
      </c>
      <c r="B11" s="76" t="s">
        <v>304</v>
      </c>
      <c r="C11" s="76" t="s">
        <v>305</v>
      </c>
      <c r="D11" s="76" t="s">
        <v>299</v>
      </c>
      <c r="E11" s="77">
        <v>108</v>
      </c>
      <c r="F11" s="76" t="s">
        <v>306</v>
      </c>
      <c r="G11" s="78">
        <v>7</v>
      </c>
      <c r="H11" s="78">
        <v>1.1000000000000001</v>
      </c>
      <c r="I11" s="78" t="s">
        <v>200</v>
      </c>
      <c r="J11" s="78" t="s">
        <v>270</v>
      </c>
      <c r="K11" s="78" t="s">
        <v>270</v>
      </c>
      <c r="L11" s="78" t="s">
        <v>270</v>
      </c>
      <c r="M11" s="78">
        <f t="shared" si="0"/>
        <v>1</v>
      </c>
      <c r="N11" s="74" t="s">
        <v>307</v>
      </c>
      <c r="O11" s="75">
        <f t="shared" si="2"/>
        <v>4</v>
      </c>
      <c r="P11" s="83">
        <f t="shared" si="1"/>
        <v>9.2592592592592587E-3</v>
      </c>
      <c r="Q11" s="81"/>
      <c r="R11" s="82"/>
    </row>
    <row r="12" spans="1:18" x14ac:dyDescent="0.25">
      <c r="A12" s="76" t="s">
        <v>308</v>
      </c>
      <c r="B12" s="76" t="s">
        <v>309</v>
      </c>
      <c r="C12" s="76" t="s">
        <v>310</v>
      </c>
      <c r="D12" s="76" t="s">
        <v>311</v>
      </c>
      <c r="E12" s="77">
        <v>1</v>
      </c>
      <c r="F12" s="76" t="s">
        <v>312</v>
      </c>
      <c r="G12" s="78">
        <v>7</v>
      </c>
      <c r="H12" s="78">
        <v>1.1000000000000001</v>
      </c>
      <c r="I12" s="78" t="s">
        <v>200</v>
      </c>
      <c r="J12" s="78" t="s">
        <v>270</v>
      </c>
      <c r="K12" s="78" t="s">
        <v>270</v>
      </c>
      <c r="L12" s="78" t="s">
        <v>270</v>
      </c>
      <c r="M12" s="78">
        <f t="shared" si="0"/>
        <v>1</v>
      </c>
      <c r="N12" s="74" t="s">
        <v>313</v>
      </c>
      <c r="O12" s="75">
        <f t="shared" si="2"/>
        <v>10</v>
      </c>
      <c r="P12" s="83">
        <f t="shared" si="1"/>
        <v>2.3148148148148147E-2</v>
      </c>
      <c r="Q12" s="81"/>
      <c r="R12" s="82"/>
    </row>
    <row r="13" spans="1:18" x14ac:dyDescent="0.25">
      <c r="A13" s="76" t="s">
        <v>314</v>
      </c>
      <c r="B13" s="76" t="s">
        <v>315</v>
      </c>
      <c r="C13" s="76" t="s">
        <v>310</v>
      </c>
      <c r="D13" s="76" t="s">
        <v>311</v>
      </c>
      <c r="E13" s="77">
        <v>1</v>
      </c>
      <c r="F13" s="76" t="s">
        <v>312</v>
      </c>
      <c r="G13" s="78">
        <v>7</v>
      </c>
      <c r="H13" s="78">
        <v>1.1000000000000001</v>
      </c>
      <c r="I13" s="78" t="s">
        <v>200</v>
      </c>
      <c r="J13" s="78" t="s">
        <v>270</v>
      </c>
      <c r="K13" s="78" t="s">
        <v>270</v>
      </c>
      <c r="L13" s="78" t="s">
        <v>270</v>
      </c>
      <c r="M13" s="78">
        <f t="shared" si="0"/>
        <v>1</v>
      </c>
      <c r="N13" s="74" t="s">
        <v>311</v>
      </c>
      <c r="O13" s="75">
        <f t="shared" si="2"/>
        <v>5</v>
      </c>
      <c r="P13" s="83">
        <f t="shared" si="1"/>
        <v>1.1574074074074073E-2</v>
      </c>
      <c r="Q13" s="81"/>
      <c r="R13" s="82"/>
    </row>
    <row r="14" spans="1:18" x14ac:dyDescent="0.25">
      <c r="A14" s="76" t="s">
        <v>316</v>
      </c>
      <c r="B14" s="76" t="s">
        <v>317</v>
      </c>
      <c r="C14" s="76" t="s">
        <v>310</v>
      </c>
      <c r="D14" s="76" t="s">
        <v>311</v>
      </c>
      <c r="E14" s="77">
        <v>1</v>
      </c>
      <c r="F14" s="76" t="s">
        <v>312</v>
      </c>
      <c r="G14" s="78">
        <v>7</v>
      </c>
      <c r="H14" s="78">
        <v>1.1000000000000001</v>
      </c>
      <c r="I14" s="78" t="s">
        <v>200</v>
      </c>
      <c r="J14" s="78" t="s">
        <v>270</v>
      </c>
      <c r="K14" s="78" t="s">
        <v>270</v>
      </c>
      <c r="L14" s="78" t="s">
        <v>270</v>
      </c>
      <c r="M14" s="78">
        <f t="shared" si="0"/>
        <v>1</v>
      </c>
      <c r="N14" s="74" t="s">
        <v>318</v>
      </c>
      <c r="O14" s="75">
        <f t="shared" si="2"/>
        <v>20</v>
      </c>
      <c r="P14" s="83">
        <f t="shared" si="1"/>
        <v>4.6296296296296294E-2</v>
      </c>
      <c r="Q14" s="81"/>
      <c r="R14" s="82"/>
    </row>
    <row r="15" spans="1:18" x14ac:dyDescent="0.25">
      <c r="A15" s="84" t="s">
        <v>319</v>
      </c>
      <c r="B15" s="84" t="s">
        <v>320</v>
      </c>
      <c r="C15" s="84" t="s">
        <v>321</v>
      </c>
      <c r="D15" s="84" t="s">
        <v>322</v>
      </c>
      <c r="E15" s="85" t="s">
        <v>323</v>
      </c>
      <c r="F15" s="84"/>
      <c r="G15" s="86">
        <v>7</v>
      </c>
      <c r="H15" s="86">
        <v>1.1000000000000001</v>
      </c>
      <c r="I15" s="86" t="s">
        <v>200</v>
      </c>
      <c r="J15" s="86"/>
      <c r="K15" s="86" t="s">
        <v>270</v>
      </c>
      <c r="L15" s="86"/>
      <c r="M15" s="86">
        <v>0</v>
      </c>
      <c r="N15" s="74" t="s">
        <v>324</v>
      </c>
      <c r="O15" s="75">
        <f t="shared" si="2"/>
        <v>5</v>
      </c>
      <c r="P15" s="83">
        <f t="shared" si="1"/>
        <v>1.1574074074074073E-2</v>
      </c>
    </row>
    <row r="16" spans="1:18" x14ac:dyDescent="0.25">
      <c r="A16" s="76" t="s">
        <v>325</v>
      </c>
      <c r="B16" s="76" t="s">
        <v>326</v>
      </c>
      <c r="C16" s="76" t="s">
        <v>321</v>
      </c>
      <c r="D16" s="76" t="s">
        <v>324</v>
      </c>
      <c r="E16" s="77">
        <v>1077</v>
      </c>
      <c r="F16" s="76" t="s">
        <v>327</v>
      </c>
      <c r="G16" s="78">
        <v>7</v>
      </c>
      <c r="H16" s="78">
        <v>1.1000000000000001</v>
      </c>
      <c r="I16" s="78" t="s">
        <v>200</v>
      </c>
      <c r="J16" s="78" t="s">
        <v>270</v>
      </c>
      <c r="K16" s="78" t="s">
        <v>270</v>
      </c>
      <c r="L16" s="78" t="s">
        <v>270</v>
      </c>
      <c r="M16" s="78">
        <f t="shared" si="0"/>
        <v>1</v>
      </c>
      <c r="N16" s="74" t="s">
        <v>322</v>
      </c>
      <c r="O16" s="75">
        <f t="shared" si="2"/>
        <v>33</v>
      </c>
      <c r="P16" s="83">
        <f t="shared" si="1"/>
        <v>7.6388888888888895E-2</v>
      </c>
    </row>
    <row r="17" spans="1:16" x14ac:dyDescent="0.25">
      <c r="A17" s="76" t="s">
        <v>328</v>
      </c>
      <c r="B17" s="76" t="s">
        <v>329</v>
      </c>
      <c r="C17" s="76" t="s">
        <v>329</v>
      </c>
      <c r="D17" s="76" t="s">
        <v>324</v>
      </c>
      <c r="E17" s="77">
        <v>3766</v>
      </c>
      <c r="F17" s="76" t="s">
        <v>330</v>
      </c>
      <c r="G17" s="78">
        <v>7</v>
      </c>
      <c r="H17" s="78">
        <v>1.1000000000000001</v>
      </c>
      <c r="I17" s="78" t="s">
        <v>200</v>
      </c>
      <c r="J17" s="78" t="s">
        <v>270</v>
      </c>
      <c r="K17" s="78" t="s">
        <v>270</v>
      </c>
      <c r="L17" s="78" t="s">
        <v>270</v>
      </c>
      <c r="M17" s="78">
        <f t="shared" si="0"/>
        <v>0</v>
      </c>
      <c r="N17" s="87" t="s">
        <v>331</v>
      </c>
      <c r="O17" s="88">
        <f>SUM(M:M)</f>
        <v>350</v>
      </c>
      <c r="P17" s="80">
        <f t="shared" si="1"/>
        <v>0.81018518518518523</v>
      </c>
    </row>
    <row r="18" spans="1:16" x14ac:dyDescent="0.25">
      <c r="A18" s="76" t="s">
        <v>332</v>
      </c>
      <c r="B18" s="76" t="s">
        <v>333</v>
      </c>
      <c r="C18" s="76" t="s">
        <v>333</v>
      </c>
      <c r="D18" s="76" t="s">
        <v>268</v>
      </c>
      <c r="E18" s="77">
        <v>40</v>
      </c>
      <c r="F18" s="76" t="s">
        <v>332</v>
      </c>
      <c r="G18" s="78">
        <v>7</v>
      </c>
      <c r="H18" s="78">
        <v>1.1000000000000001</v>
      </c>
      <c r="I18" s="78" t="s">
        <v>204</v>
      </c>
      <c r="J18" s="78" t="s">
        <v>270</v>
      </c>
      <c r="K18" s="78" t="s">
        <v>270</v>
      </c>
      <c r="L18" s="78" t="s">
        <v>270</v>
      </c>
      <c r="M18" s="78">
        <f t="shared" si="0"/>
        <v>1</v>
      </c>
    </row>
    <row r="19" spans="1:16" ht="14.4" x14ac:dyDescent="0.3">
      <c r="A19" s="76" t="s">
        <v>334</v>
      </c>
      <c r="B19" s="76" t="s">
        <v>335</v>
      </c>
      <c r="C19" s="76" t="s">
        <v>336</v>
      </c>
      <c r="D19" s="76" t="s">
        <v>296</v>
      </c>
      <c r="E19" s="77">
        <v>40</v>
      </c>
      <c r="F19" s="76" t="s">
        <v>332</v>
      </c>
      <c r="G19" s="78">
        <v>7</v>
      </c>
      <c r="H19" s="78">
        <v>1.1000000000000001</v>
      </c>
      <c r="I19" s="78" t="s">
        <v>204</v>
      </c>
      <c r="J19" s="78" t="s">
        <v>270</v>
      </c>
      <c r="K19" s="78" t="s">
        <v>270</v>
      </c>
      <c r="M19" s="78">
        <f t="shared" si="0"/>
        <v>1</v>
      </c>
      <c r="N19"/>
    </row>
    <row r="20" spans="1:16" ht="14.4" x14ac:dyDescent="0.3">
      <c r="A20" s="76" t="s">
        <v>337</v>
      </c>
      <c r="B20" s="76" t="s">
        <v>338</v>
      </c>
      <c r="C20" s="76" t="s">
        <v>339</v>
      </c>
      <c r="D20" s="76" t="s">
        <v>275</v>
      </c>
      <c r="E20" s="77">
        <v>38</v>
      </c>
      <c r="F20" s="76" t="s">
        <v>340</v>
      </c>
      <c r="G20" s="78">
        <v>7</v>
      </c>
      <c r="H20" s="78">
        <v>1.1000000000000001</v>
      </c>
      <c r="I20" s="78" t="s">
        <v>204</v>
      </c>
      <c r="J20" s="78" t="s">
        <v>270</v>
      </c>
      <c r="K20" s="78" t="s">
        <v>270</v>
      </c>
      <c r="L20" s="78" t="s">
        <v>270</v>
      </c>
      <c r="M20" s="78">
        <f t="shared" si="0"/>
        <v>1</v>
      </c>
      <c r="N20"/>
      <c r="P20" s="90"/>
    </row>
    <row r="21" spans="1:16" ht="14.4" x14ac:dyDescent="0.3">
      <c r="A21" s="76" t="s">
        <v>341</v>
      </c>
      <c r="B21" s="76" t="s">
        <v>342</v>
      </c>
      <c r="C21" s="76" t="s">
        <v>342</v>
      </c>
      <c r="D21" s="76" t="s">
        <v>283</v>
      </c>
      <c r="E21" s="77">
        <v>961</v>
      </c>
      <c r="F21" s="76" t="s">
        <v>343</v>
      </c>
      <c r="G21" s="78">
        <v>7</v>
      </c>
      <c r="H21" s="78">
        <v>1.1000000000000001</v>
      </c>
      <c r="I21" s="78" t="s">
        <v>204</v>
      </c>
      <c r="J21" s="78" t="s">
        <v>270</v>
      </c>
      <c r="K21" s="78" t="s">
        <v>270</v>
      </c>
      <c r="L21" s="78" t="s">
        <v>270</v>
      </c>
      <c r="M21" s="78">
        <f t="shared" si="0"/>
        <v>1</v>
      </c>
      <c r="N21"/>
    </row>
    <row r="22" spans="1:16" ht="14.4" x14ac:dyDescent="0.3">
      <c r="A22" s="76" t="s">
        <v>344</v>
      </c>
      <c r="B22" s="76" t="s">
        <v>345</v>
      </c>
      <c r="C22" s="76" t="s">
        <v>345</v>
      </c>
      <c r="D22" s="76" t="s">
        <v>280</v>
      </c>
      <c r="E22" s="77">
        <v>121</v>
      </c>
      <c r="F22" s="76" t="s">
        <v>346</v>
      </c>
      <c r="G22" s="78">
        <v>7</v>
      </c>
      <c r="H22" s="78">
        <v>1.1000000000000001</v>
      </c>
      <c r="I22" s="78" t="s">
        <v>204</v>
      </c>
      <c r="J22" s="78" t="s">
        <v>270</v>
      </c>
      <c r="K22" s="78" t="s">
        <v>270</v>
      </c>
      <c r="L22" s="78" t="s">
        <v>270</v>
      </c>
      <c r="M22" s="78">
        <f t="shared" si="0"/>
        <v>1</v>
      </c>
      <c r="N22"/>
    </row>
    <row r="23" spans="1:16" ht="14.4" x14ac:dyDescent="0.3">
      <c r="A23" s="76" t="s">
        <v>347</v>
      </c>
      <c r="B23" s="76" t="s">
        <v>348</v>
      </c>
      <c r="C23" s="76" t="s">
        <v>348</v>
      </c>
      <c r="D23" s="76" t="s">
        <v>278</v>
      </c>
      <c r="E23" s="77">
        <v>241</v>
      </c>
      <c r="F23" s="76" t="s">
        <v>349</v>
      </c>
      <c r="G23" s="78">
        <v>7</v>
      </c>
      <c r="H23" s="78">
        <v>1.1000000000000001</v>
      </c>
      <c r="I23" s="78" t="s">
        <v>204</v>
      </c>
      <c r="J23" s="78" t="s">
        <v>270</v>
      </c>
      <c r="K23" s="78" t="s">
        <v>270</v>
      </c>
      <c r="L23" s="78" t="s">
        <v>270</v>
      </c>
      <c r="M23" s="78">
        <f t="shared" si="0"/>
        <v>1</v>
      </c>
      <c r="N23"/>
    </row>
    <row r="24" spans="1:16" ht="14.4" x14ac:dyDescent="0.3">
      <c r="A24" s="76" t="s">
        <v>350</v>
      </c>
      <c r="B24" s="76" t="s">
        <v>351</v>
      </c>
      <c r="C24" s="76" t="s">
        <v>351</v>
      </c>
      <c r="D24" s="76" t="s">
        <v>280</v>
      </c>
      <c r="E24" s="77">
        <v>111</v>
      </c>
      <c r="F24" s="76" t="s">
        <v>352</v>
      </c>
      <c r="G24" s="78">
        <v>7</v>
      </c>
      <c r="H24" s="78">
        <v>1.1000000000000001</v>
      </c>
      <c r="I24" s="78" t="s">
        <v>204</v>
      </c>
      <c r="J24" s="78" t="s">
        <v>270</v>
      </c>
      <c r="K24" s="78" t="s">
        <v>270</v>
      </c>
      <c r="L24" s="78" t="s">
        <v>270</v>
      </c>
      <c r="M24" s="78">
        <f t="shared" si="0"/>
        <v>1</v>
      </c>
      <c r="N24"/>
    </row>
    <row r="25" spans="1:16" ht="14.4" x14ac:dyDescent="0.3">
      <c r="A25" s="76" t="s">
        <v>353</v>
      </c>
      <c r="B25" s="76" t="s">
        <v>354</v>
      </c>
      <c r="C25" s="76" t="s">
        <v>354</v>
      </c>
      <c r="D25" s="76" t="s">
        <v>300</v>
      </c>
      <c r="E25" s="77">
        <v>524</v>
      </c>
      <c r="F25" s="76" t="s">
        <v>353</v>
      </c>
      <c r="G25" s="78">
        <v>7</v>
      </c>
      <c r="H25" s="78">
        <v>1.1000000000000001</v>
      </c>
      <c r="I25" s="78" t="s">
        <v>204</v>
      </c>
      <c r="J25" s="78" t="s">
        <v>270</v>
      </c>
      <c r="K25" s="78" t="s">
        <v>270</v>
      </c>
      <c r="L25" s="78" t="s">
        <v>270</v>
      </c>
      <c r="M25" s="78">
        <f t="shared" si="0"/>
        <v>1</v>
      </c>
      <c r="N25"/>
    </row>
    <row r="26" spans="1:16" ht="14.4" x14ac:dyDescent="0.3">
      <c r="A26" s="76" t="s">
        <v>355</v>
      </c>
      <c r="B26" s="76" t="s">
        <v>356</v>
      </c>
      <c r="C26" s="76" t="s">
        <v>356</v>
      </c>
      <c r="D26" s="76" t="s">
        <v>300</v>
      </c>
      <c r="E26" s="77">
        <v>177</v>
      </c>
      <c r="F26" s="76" t="s">
        <v>355</v>
      </c>
      <c r="G26" s="78">
        <v>7</v>
      </c>
      <c r="H26" s="78">
        <v>1.1000000000000001</v>
      </c>
      <c r="I26" s="78" t="s">
        <v>204</v>
      </c>
      <c r="J26" s="78" t="s">
        <v>270</v>
      </c>
      <c r="K26" s="78" t="s">
        <v>270</v>
      </c>
      <c r="L26" s="78" t="s">
        <v>270</v>
      </c>
      <c r="M26" s="78">
        <f t="shared" si="0"/>
        <v>1</v>
      </c>
      <c r="N26"/>
    </row>
    <row r="27" spans="1:16" ht="14.4" x14ac:dyDescent="0.3">
      <c r="A27" s="76" t="s">
        <v>357</v>
      </c>
      <c r="B27" s="76" t="s">
        <v>358</v>
      </c>
      <c r="C27" s="76" t="s">
        <v>358</v>
      </c>
      <c r="D27" s="76" t="s">
        <v>307</v>
      </c>
      <c r="E27" s="77">
        <v>35</v>
      </c>
      <c r="F27" s="76" t="s">
        <v>357</v>
      </c>
      <c r="G27" s="78">
        <v>7</v>
      </c>
      <c r="H27" s="78">
        <v>1.1000000000000001</v>
      </c>
      <c r="I27" s="78" t="s">
        <v>204</v>
      </c>
      <c r="J27" s="78" t="s">
        <v>270</v>
      </c>
      <c r="K27" s="78" t="s">
        <v>270</v>
      </c>
      <c r="L27" s="78" t="s">
        <v>270</v>
      </c>
      <c r="M27" s="78">
        <f t="shared" si="0"/>
        <v>1</v>
      </c>
      <c r="N27"/>
    </row>
    <row r="28" spans="1:16" ht="17.399999999999999" x14ac:dyDescent="0.3">
      <c r="A28" s="76" t="s">
        <v>359</v>
      </c>
      <c r="B28" s="76" t="s">
        <v>360</v>
      </c>
      <c r="C28" s="76" t="s">
        <v>361</v>
      </c>
      <c r="D28" s="76" t="s">
        <v>324</v>
      </c>
      <c r="E28" s="77">
        <v>45</v>
      </c>
      <c r="F28" s="76" t="s">
        <v>362</v>
      </c>
      <c r="G28" s="78">
        <v>7</v>
      </c>
      <c r="H28" s="78">
        <v>1.1000000000000001</v>
      </c>
      <c r="I28" s="78" t="s">
        <v>204</v>
      </c>
      <c r="J28" s="78" t="s">
        <v>270</v>
      </c>
      <c r="K28" s="78" t="s">
        <v>270</v>
      </c>
      <c r="L28" s="78" t="s">
        <v>270</v>
      </c>
      <c r="M28" s="78">
        <f t="shared" si="0"/>
        <v>1</v>
      </c>
      <c r="N28"/>
    </row>
    <row r="29" spans="1:16" ht="14.4" x14ac:dyDescent="0.3">
      <c r="A29" s="76" t="s">
        <v>363</v>
      </c>
      <c r="B29" s="76" t="s">
        <v>364</v>
      </c>
      <c r="C29" s="76" t="s">
        <v>364</v>
      </c>
      <c r="D29" s="76" t="s">
        <v>324</v>
      </c>
      <c r="E29" s="77">
        <v>148</v>
      </c>
      <c r="F29" s="76" t="s">
        <v>365</v>
      </c>
      <c r="G29" s="78">
        <v>7</v>
      </c>
      <c r="H29" s="78">
        <v>1.1000000000000001</v>
      </c>
      <c r="I29" s="78" t="s">
        <v>204</v>
      </c>
      <c r="J29" s="78" t="s">
        <v>270</v>
      </c>
      <c r="K29" s="78" t="s">
        <v>270</v>
      </c>
      <c r="L29" s="78" t="s">
        <v>270</v>
      </c>
      <c r="M29" s="78">
        <f t="shared" si="0"/>
        <v>1</v>
      </c>
      <c r="N29"/>
    </row>
    <row r="30" spans="1:16" x14ac:dyDescent="0.25">
      <c r="A30" s="76" t="s">
        <v>366</v>
      </c>
      <c r="B30" s="76" t="s">
        <v>367</v>
      </c>
      <c r="C30" s="76" t="s">
        <v>367</v>
      </c>
      <c r="D30" s="76" t="s">
        <v>324</v>
      </c>
      <c r="E30" s="77">
        <v>11</v>
      </c>
      <c r="F30" s="76" t="s">
        <v>366</v>
      </c>
      <c r="G30" s="78">
        <v>7</v>
      </c>
      <c r="H30" s="78">
        <v>1.1000000000000001</v>
      </c>
      <c r="I30" s="78" t="s">
        <v>204</v>
      </c>
      <c r="J30" s="78" t="s">
        <v>270</v>
      </c>
      <c r="K30" s="78" t="s">
        <v>270</v>
      </c>
      <c r="L30" s="78" t="s">
        <v>270</v>
      </c>
      <c r="M30" s="78">
        <f t="shared" si="0"/>
        <v>1</v>
      </c>
      <c r="N30" s="78" t="s">
        <v>368</v>
      </c>
    </row>
    <row r="31" spans="1:16" ht="14.4" x14ac:dyDescent="0.3">
      <c r="A31" s="76" t="s">
        <v>369</v>
      </c>
      <c r="B31" s="76" t="s">
        <v>370</v>
      </c>
      <c r="C31" s="76" t="s">
        <v>370</v>
      </c>
      <c r="D31" s="76" t="s">
        <v>322</v>
      </c>
      <c r="E31" s="77" t="s">
        <v>323</v>
      </c>
      <c r="G31" s="78">
        <v>7</v>
      </c>
      <c r="H31" s="78">
        <v>1.1000000000000001</v>
      </c>
      <c r="I31" s="78" t="s">
        <v>204</v>
      </c>
      <c r="J31" s="78" t="s">
        <v>270</v>
      </c>
      <c r="K31" s="78" t="s">
        <v>270</v>
      </c>
      <c r="L31" s="78" t="s">
        <v>270</v>
      </c>
      <c r="M31" s="78">
        <v>1</v>
      </c>
      <c r="N31"/>
    </row>
    <row r="32" spans="1:16" ht="14.4" x14ac:dyDescent="0.3">
      <c r="A32" s="76" t="s">
        <v>371</v>
      </c>
      <c r="B32" s="82" t="s">
        <v>372</v>
      </c>
      <c r="C32" s="82"/>
      <c r="D32" s="76" t="s">
        <v>274</v>
      </c>
      <c r="E32" s="77">
        <v>3</v>
      </c>
      <c r="G32" s="78">
        <v>7</v>
      </c>
      <c r="H32" s="78">
        <v>1.1000000000000001</v>
      </c>
      <c r="I32" s="78" t="s">
        <v>207</v>
      </c>
      <c r="J32" s="78" t="s">
        <v>270</v>
      </c>
      <c r="K32" s="78" t="s">
        <v>270</v>
      </c>
      <c r="L32" s="78" t="s">
        <v>270</v>
      </c>
      <c r="M32" s="78">
        <f t="shared" ref="M32:M71" si="3">IF(E32&lt;=2000,1,0)</f>
        <v>1</v>
      </c>
      <c r="N32"/>
    </row>
    <row r="33" spans="1:16" ht="14.4" x14ac:dyDescent="0.3">
      <c r="A33" s="76" t="s">
        <v>373</v>
      </c>
      <c r="B33" s="76" t="s">
        <v>374</v>
      </c>
      <c r="C33" s="76" t="s">
        <v>374</v>
      </c>
      <c r="D33" s="76" t="s">
        <v>275</v>
      </c>
      <c r="E33" s="77">
        <v>10</v>
      </c>
      <c r="F33" s="76" t="s">
        <v>373</v>
      </c>
      <c r="G33" s="78">
        <v>7</v>
      </c>
      <c r="H33" s="78">
        <v>1.1000000000000001</v>
      </c>
      <c r="I33" s="78" t="s">
        <v>207</v>
      </c>
      <c r="J33" s="78" t="s">
        <v>270</v>
      </c>
      <c r="K33" s="78" t="s">
        <v>270</v>
      </c>
      <c r="L33" s="78" t="s">
        <v>270</v>
      </c>
      <c r="M33" s="78">
        <f t="shared" si="3"/>
        <v>1</v>
      </c>
      <c r="N33"/>
    </row>
    <row r="34" spans="1:16" ht="14.4" x14ac:dyDescent="0.3">
      <c r="A34" s="76" t="s">
        <v>375</v>
      </c>
      <c r="B34" s="76" t="s">
        <v>376</v>
      </c>
      <c r="C34" s="76" t="s">
        <v>376</v>
      </c>
      <c r="D34" s="76" t="s">
        <v>278</v>
      </c>
      <c r="E34" s="77">
        <v>370</v>
      </c>
      <c r="F34" s="76" t="s">
        <v>377</v>
      </c>
      <c r="G34" s="78">
        <v>7</v>
      </c>
      <c r="H34" s="78">
        <v>1.1000000000000001</v>
      </c>
      <c r="I34" s="78" t="s">
        <v>207</v>
      </c>
      <c r="J34" s="78" t="s">
        <v>270</v>
      </c>
      <c r="K34" s="78" t="s">
        <v>270</v>
      </c>
      <c r="L34" s="78" t="s">
        <v>270</v>
      </c>
      <c r="M34" s="78">
        <f t="shared" si="3"/>
        <v>1</v>
      </c>
      <c r="N34"/>
    </row>
    <row r="35" spans="1:16" ht="14.4" x14ac:dyDescent="0.3">
      <c r="A35" s="76" t="s">
        <v>378</v>
      </c>
      <c r="B35" s="76" t="s">
        <v>379</v>
      </c>
      <c r="C35" s="76" t="s">
        <v>379</v>
      </c>
      <c r="D35" s="76" t="s">
        <v>283</v>
      </c>
      <c r="E35" s="77">
        <v>307</v>
      </c>
      <c r="F35" s="76" t="s">
        <v>380</v>
      </c>
      <c r="G35" s="78">
        <v>7</v>
      </c>
      <c r="H35" s="78">
        <v>1.1000000000000001</v>
      </c>
      <c r="I35" s="78" t="s">
        <v>207</v>
      </c>
      <c r="J35" s="78" t="s">
        <v>270</v>
      </c>
      <c r="K35" s="78" t="s">
        <v>270</v>
      </c>
      <c r="L35" s="78" t="s">
        <v>270</v>
      </c>
      <c r="M35" s="78">
        <f t="shared" si="3"/>
        <v>1</v>
      </c>
      <c r="N35"/>
    </row>
    <row r="36" spans="1:16" x14ac:dyDescent="0.25">
      <c r="A36" s="76" t="s">
        <v>381</v>
      </c>
      <c r="B36" s="76" t="s">
        <v>382</v>
      </c>
      <c r="C36" s="76" t="s">
        <v>382</v>
      </c>
      <c r="D36" s="76" t="s">
        <v>280</v>
      </c>
      <c r="E36" s="77">
        <v>90</v>
      </c>
      <c r="F36" s="76" t="s">
        <v>383</v>
      </c>
      <c r="G36" s="78">
        <v>7</v>
      </c>
      <c r="H36" s="78">
        <v>1.1000000000000001</v>
      </c>
      <c r="I36" s="78" t="s">
        <v>207</v>
      </c>
      <c r="J36" s="78" t="s">
        <v>270</v>
      </c>
      <c r="K36" s="78" t="s">
        <v>270</v>
      </c>
      <c r="L36" s="78" t="s">
        <v>270</v>
      </c>
      <c r="M36" s="78">
        <f t="shared" si="3"/>
        <v>1</v>
      </c>
    </row>
    <row r="37" spans="1:16" x14ac:dyDescent="0.25">
      <c r="A37" s="76" t="s">
        <v>384</v>
      </c>
      <c r="B37" s="76" t="s">
        <v>385</v>
      </c>
      <c r="C37" s="76" t="s">
        <v>385</v>
      </c>
      <c r="D37" s="76" t="s">
        <v>300</v>
      </c>
      <c r="E37" s="77">
        <v>948</v>
      </c>
      <c r="F37" s="76" t="s">
        <v>384</v>
      </c>
      <c r="G37" s="78">
        <v>7</v>
      </c>
      <c r="H37" s="78">
        <v>1.1000000000000001</v>
      </c>
      <c r="I37" s="78" t="s">
        <v>207</v>
      </c>
      <c r="J37" s="78" t="s">
        <v>270</v>
      </c>
      <c r="K37" s="78" t="s">
        <v>270</v>
      </c>
      <c r="L37" s="78" t="s">
        <v>270</v>
      </c>
      <c r="M37" s="78">
        <f t="shared" si="3"/>
        <v>1</v>
      </c>
    </row>
    <row r="38" spans="1:16" x14ac:dyDescent="0.25">
      <c r="A38" s="76" t="s">
        <v>386</v>
      </c>
      <c r="B38" s="76" t="s">
        <v>387</v>
      </c>
      <c r="C38" s="76" t="s">
        <v>387</v>
      </c>
      <c r="D38" s="76" t="s">
        <v>300</v>
      </c>
      <c r="E38" s="77">
        <v>1446</v>
      </c>
      <c r="F38" s="76" t="s">
        <v>386</v>
      </c>
      <c r="G38" s="78">
        <v>7</v>
      </c>
      <c r="H38" s="78">
        <v>1.1000000000000001</v>
      </c>
      <c r="I38" s="78" t="s">
        <v>207</v>
      </c>
      <c r="J38" s="78" t="s">
        <v>270</v>
      </c>
      <c r="K38" s="78" t="s">
        <v>270</v>
      </c>
      <c r="L38" s="78" t="s">
        <v>270</v>
      </c>
      <c r="M38" s="78">
        <f t="shared" si="3"/>
        <v>1</v>
      </c>
    </row>
    <row r="39" spans="1:16" ht="16.8" x14ac:dyDescent="0.25">
      <c r="A39" s="76" t="s">
        <v>388</v>
      </c>
      <c r="B39" s="76" t="s">
        <v>389</v>
      </c>
      <c r="C39" s="76" t="s">
        <v>390</v>
      </c>
      <c r="D39" s="76" t="s">
        <v>300</v>
      </c>
      <c r="E39" s="77">
        <v>67</v>
      </c>
      <c r="F39" s="76" t="s">
        <v>388</v>
      </c>
      <c r="G39" s="78">
        <v>7</v>
      </c>
      <c r="H39" s="78">
        <v>1.1000000000000001</v>
      </c>
      <c r="I39" s="78" t="s">
        <v>207</v>
      </c>
      <c r="J39" s="78" t="s">
        <v>270</v>
      </c>
      <c r="K39" s="78" t="s">
        <v>270</v>
      </c>
      <c r="L39" s="78" t="s">
        <v>270</v>
      </c>
      <c r="M39" s="78">
        <f t="shared" si="3"/>
        <v>1</v>
      </c>
    </row>
    <row r="40" spans="1:16" x14ac:dyDescent="0.25">
      <c r="A40" s="76" t="s">
        <v>391</v>
      </c>
      <c r="B40" s="76" t="s">
        <v>392</v>
      </c>
      <c r="C40" s="76" t="s">
        <v>392</v>
      </c>
      <c r="D40" s="76" t="s">
        <v>300</v>
      </c>
      <c r="E40" s="77">
        <v>76</v>
      </c>
      <c r="F40" s="76" t="s">
        <v>391</v>
      </c>
      <c r="G40" s="78">
        <v>7</v>
      </c>
      <c r="H40" s="78">
        <v>1.1000000000000001</v>
      </c>
      <c r="I40" s="78" t="s">
        <v>207</v>
      </c>
      <c r="J40" s="78" t="s">
        <v>270</v>
      </c>
      <c r="K40" s="78" t="s">
        <v>270</v>
      </c>
      <c r="L40" s="78" t="s">
        <v>270</v>
      </c>
      <c r="M40" s="78">
        <f t="shared" si="3"/>
        <v>1</v>
      </c>
      <c r="P40" s="91"/>
    </row>
    <row r="41" spans="1:16" x14ac:dyDescent="0.25">
      <c r="A41" s="76" t="s">
        <v>393</v>
      </c>
      <c r="B41" s="76" t="s">
        <v>394</v>
      </c>
      <c r="C41" s="76" t="s">
        <v>394</v>
      </c>
      <c r="D41" s="76" t="s">
        <v>300</v>
      </c>
      <c r="E41" s="77">
        <v>110</v>
      </c>
      <c r="F41" s="76" t="s">
        <v>393</v>
      </c>
      <c r="G41" s="78">
        <v>7</v>
      </c>
      <c r="H41" s="78">
        <v>1.1000000000000001</v>
      </c>
      <c r="I41" s="78" t="s">
        <v>207</v>
      </c>
      <c r="J41" s="78" t="s">
        <v>270</v>
      </c>
      <c r="K41" s="78" t="s">
        <v>270</v>
      </c>
      <c r="L41" s="78" t="s">
        <v>270</v>
      </c>
      <c r="M41" s="78">
        <f t="shared" si="3"/>
        <v>1</v>
      </c>
    </row>
    <row r="42" spans="1:16" x14ac:dyDescent="0.25">
      <c r="A42" s="76" t="s">
        <v>395</v>
      </c>
      <c r="B42" s="76" t="s">
        <v>396</v>
      </c>
      <c r="C42" s="76" t="s">
        <v>396</v>
      </c>
      <c r="D42" s="76" t="s">
        <v>300</v>
      </c>
      <c r="E42" s="77">
        <v>477</v>
      </c>
      <c r="F42" s="76" t="s">
        <v>395</v>
      </c>
      <c r="G42" s="78">
        <v>7</v>
      </c>
      <c r="H42" s="78">
        <v>1.1000000000000001</v>
      </c>
      <c r="I42" s="78" t="s">
        <v>207</v>
      </c>
      <c r="J42" s="78" t="s">
        <v>270</v>
      </c>
      <c r="K42" s="78" t="s">
        <v>270</v>
      </c>
      <c r="L42" s="78" t="s">
        <v>270</v>
      </c>
      <c r="M42" s="78">
        <f t="shared" si="3"/>
        <v>1</v>
      </c>
    </row>
    <row r="43" spans="1:16" x14ac:dyDescent="0.25">
      <c r="A43" s="76" t="s">
        <v>397</v>
      </c>
      <c r="B43" s="76" t="s">
        <v>398</v>
      </c>
      <c r="C43" s="76" t="s">
        <v>398</v>
      </c>
      <c r="D43" s="76" t="s">
        <v>299</v>
      </c>
      <c r="E43" s="77">
        <v>25</v>
      </c>
      <c r="F43" s="76" t="s">
        <v>399</v>
      </c>
      <c r="G43" s="78">
        <v>7</v>
      </c>
      <c r="H43" s="78">
        <v>1.1000000000000001</v>
      </c>
      <c r="I43" s="78" t="s">
        <v>207</v>
      </c>
      <c r="J43" s="78" t="s">
        <v>270</v>
      </c>
      <c r="K43" s="78" t="s">
        <v>270</v>
      </c>
      <c r="L43" s="78" t="s">
        <v>270</v>
      </c>
      <c r="M43" s="78">
        <f t="shared" si="3"/>
        <v>1</v>
      </c>
    </row>
    <row r="44" spans="1:16" x14ac:dyDescent="0.25">
      <c r="A44" s="76" t="s">
        <v>400</v>
      </c>
      <c r="B44" s="76" t="s">
        <v>401</v>
      </c>
      <c r="C44" s="76" t="s">
        <v>401</v>
      </c>
      <c r="D44" s="76" t="s">
        <v>307</v>
      </c>
      <c r="E44" s="77">
        <v>2</v>
      </c>
      <c r="F44" s="76" t="s">
        <v>400</v>
      </c>
      <c r="G44" s="78">
        <v>7</v>
      </c>
      <c r="H44" s="78">
        <v>1.1000000000000001</v>
      </c>
      <c r="I44" s="78" t="s">
        <v>207</v>
      </c>
      <c r="J44" s="78" t="s">
        <v>270</v>
      </c>
      <c r="K44" s="78" t="s">
        <v>270</v>
      </c>
      <c r="L44" s="78" t="s">
        <v>270</v>
      </c>
      <c r="M44" s="78">
        <f t="shared" si="3"/>
        <v>1</v>
      </c>
    </row>
    <row r="45" spans="1:16" x14ac:dyDescent="0.25">
      <c r="A45" s="76" t="s">
        <v>402</v>
      </c>
      <c r="B45" s="76" t="s">
        <v>403</v>
      </c>
      <c r="C45" s="76" t="s">
        <v>403</v>
      </c>
      <c r="D45" s="76" t="s">
        <v>299</v>
      </c>
      <c r="E45" s="77">
        <v>471</v>
      </c>
      <c r="F45" s="76" t="s">
        <v>402</v>
      </c>
      <c r="G45" s="78">
        <v>7</v>
      </c>
      <c r="H45" s="78">
        <v>1.1000000000000001</v>
      </c>
      <c r="I45" s="78" t="s">
        <v>207</v>
      </c>
      <c r="J45" s="78" t="s">
        <v>270</v>
      </c>
      <c r="K45" s="78" t="s">
        <v>270</v>
      </c>
      <c r="L45" s="78" t="s">
        <v>270</v>
      </c>
      <c r="M45" s="78">
        <f t="shared" si="3"/>
        <v>1</v>
      </c>
    </row>
    <row r="46" spans="1:16" x14ac:dyDescent="0.25">
      <c r="A46" s="76" t="s">
        <v>404</v>
      </c>
      <c r="B46" s="76" t="s">
        <v>405</v>
      </c>
      <c r="C46" s="76" t="s">
        <v>405</v>
      </c>
      <c r="D46" s="76" t="s">
        <v>299</v>
      </c>
      <c r="E46" s="77">
        <v>877</v>
      </c>
      <c r="F46" s="76" t="s">
        <v>404</v>
      </c>
      <c r="G46" s="78">
        <v>7</v>
      </c>
      <c r="H46" s="78">
        <v>1.1000000000000001</v>
      </c>
      <c r="I46" s="78" t="s">
        <v>207</v>
      </c>
      <c r="J46" s="78" t="s">
        <v>270</v>
      </c>
      <c r="K46" s="78" t="s">
        <v>270</v>
      </c>
      <c r="L46" s="78" t="s">
        <v>270</v>
      </c>
      <c r="M46" s="78">
        <f t="shared" si="3"/>
        <v>1</v>
      </c>
    </row>
    <row r="47" spans="1:16" x14ac:dyDescent="0.25">
      <c r="A47" s="76" t="s">
        <v>406</v>
      </c>
      <c r="B47" s="76" t="s">
        <v>407</v>
      </c>
      <c r="C47" s="76" t="s">
        <v>408</v>
      </c>
      <c r="D47" s="76" t="s">
        <v>311</v>
      </c>
      <c r="E47" s="77">
        <v>5</v>
      </c>
      <c r="F47" s="76" t="s">
        <v>406</v>
      </c>
      <c r="G47" s="78">
        <v>7</v>
      </c>
      <c r="H47" s="78">
        <v>1.1000000000000001</v>
      </c>
      <c r="I47" s="78" t="s">
        <v>207</v>
      </c>
      <c r="J47" s="78" t="s">
        <v>270</v>
      </c>
      <c r="K47" s="78" t="s">
        <v>270</v>
      </c>
      <c r="L47" s="78" t="s">
        <v>270</v>
      </c>
      <c r="M47" s="78">
        <f t="shared" si="3"/>
        <v>1</v>
      </c>
    </row>
    <row r="48" spans="1:16" x14ac:dyDescent="0.25">
      <c r="A48" s="76" t="s">
        <v>409</v>
      </c>
      <c r="B48" s="76" t="s">
        <v>410</v>
      </c>
      <c r="C48" s="76" t="s">
        <v>408</v>
      </c>
      <c r="D48" s="76" t="s">
        <v>311</v>
      </c>
      <c r="E48" s="77">
        <v>5</v>
      </c>
      <c r="F48" s="76" t="s">
        <v>406</v>
      </c>
      <c r="G48" s="78">
        <v>7</v>
      </c>
      <c r="H48" s="78">
        <v>1.1000000000000001</v>
      </c>
      <c r="I48" s="78" t="s">
        <v>207</v>
      </c>
      <c r="J48" s="78" t="s">
        <v>270</v>
      </c>
      <c r="K48" s="78" t="s">
        <v>270</v>
      </c>
      <c r="L48" s="78" t="s">
        <v>270</v>
      </c>
      <c r="M48" s="78">
        <f t="shared" si="3"/>
        <v>1</v>
      </c>
    </row>
    <row r="49" spans="1:16" x14ac:dyDescent="0.25">
      <c r="A49" s="76" t="s">
        <v>411</v>
      </c>
      <c r="B49" s="76" t="s">
        <v>412</v>
      </c>
      <c r="C49" s="76" t="s">
        <v>412</v>
      </c>
      <c r="D49" s="76" t="s">
        <v>322</v>
      </c>
      <c r="E49" s="77" t="s">
        <v>323</v>
      </c>
      <c r="F49" s="76" t="s">
        <v>413</v>
      </c>
      <c r="G49" s="78">
        <v>7</v>
      </c>
      <c r="H49" s="78">
        <v>1.1000000000000001</v>
      </c>
      <c r="I49" s="78" t="s">
        <v>207</v>
      </c>
      <c r="J49" s="78" t="s">
        <v>270</v>
      </c>
      <c r="K49" s="78" t="s">
        <v>270</v>
      </c>
      <c r="M49" s="78">
        <f t="shared" si="3"/>
        <v>0</v>
      </c>
    </row>
    <row r="50" spans="1:16" x14ac:dyDescent="0.25">
      <c r="A50" s="76" t="s">
        <v>414</v>
      </c>
      <c r="B50" s="76" t="s">
        <v>415</v>
      </c>
      <c r="C50" s="76" t="s">
        <v>416</v>
      </c>
      <c r="D50" s="76" t="s">
        <v>268</v>
      </c>
      <c r="E50" s="77">
        <v>78</v>
      </c>
      <c r="F50" s="76" t="s">
        <v>414</v>
      </c>
      <c r="G50" s="78">
        <v>7</v>
      </c>
      <c r="H50" s="78">
        <v>1.1000000000000001</v>
      </c>
      <c r="I50" s="78" t="s">
        <v>209</v>
      </c>
      <c r="J50" s="78" t="s">
        <v>270</v>
      </c>
      <c r="K50" s="78" t="s">
        <v>270</v>
      </c>
      <c r="L50" s="78" t="s">
        <v>270</v>
      </c>
      <c r="M50" s="78">
        <f t="shared" si="3"/>
        <v>1</v>
      </c>
    </row>
    <row r="51" spans="1:16" x14ac:dyDescent="0.25">
      <c r="A51" s="76" t="s">
        <v>417</v>
      </c>
      <c r="B51" s="76" t="s">
        <v>418</v>
      </c>
      <c r="C51" s="82" t="s">
        <v>419</v>
      </c>
      <c r="D51" s="76" t="s">
        <v>274</v>
      </c>
      <c r="E51" s="77">
        <v>3</v>
      </c>
      <c r="F51" s="76" t="s">
        <v>269</v>
      </c>
      <c r="G51" s="78">
        <v>7</v>
      </c>
      <c r="H51" s="78">
        <v>1.1000000000000001</v>
      </c>
      <c r="I51" s="78" t="s">
        <v>209</v>
      </c>
      <c r="J51" s="78" t="s">
        <v>270</v>
      </c>
      <c r="K51" s="78" t="s">
        <v>270</v>
      </c>
      <c r="L51" s="78" t="s">
        <v>270</v>
      </c>
      <c r="M51" s="78">
        <f t="shared" si="3"/>
        <v>1</v>
      </c>
    </row>
    <row r="52" spans="1:16" x14ac:dyDescent="0.25">
      <c r="A52" s="76" t="s">
        <v>420</v>
      </c>
      <c r="B52" s="92" t="s">
        <v>421</v>
      </c>
      <c r="C52" s="76" t="s">
        <v>422</v>
      </c>
      <c r="D52" s="76" t="s">
        <v>275</v>
      </c>
      <c r="E52" s="77">
        <v>54</v>
      </c>
      <c r="F52" s="76" t="s">
        <v>420</v>
      </c>
      <c r="G52" s="78">
        <v>7</v>
      </c>
      <c r="H52" s="78">
        <v>1.1000000000000001</v>
      </c>
      <c r="I52" s="78" t="s">
        <v>209</v>
      </c>
      <c r="J52" s="78" t="s">
        <v>270</v>
      </c>
      <c r="K52" s="78" t="s">
        <v>270</v>
      </c>
      <c r="L52" s="78" t="s">
        <v>270</v>
      </c>
      <c r="M52" s="78">
        <f t="shared" si="3"/>
        <v>1</v>
      </c>
    </row>
    <row r="53" spans="1:16" x14ac:dyDescent="0.25">
      <c r="A53" s="76" t="s">
        <v>423</v>
      </c>
      <c r="B53" s="76" t="s">
        <v>424</v>
      </c>
      <c r="C53" s="76" t="s">
        <v>424</v>
      </c>
      <c r="D53" s="76" t="s">
        <v>283</v>
      </c>
      <c r="E53" s="77">
        <v>1079</v>
      </c>
      <c r="F53" s="76" t="s">
        <v>425</v>
      </c>
      <c r="G53" s="78">
        <v>7</v>
      </c>
      <c r="H53" s="78">
        <v>1.1000000000000001</v>
      </c>
      <c r="I53" s="78" t="s">
        <v>209</v>
      </c>
      <c r="J53" s="78" t="s">
        <v>270</v>
      </c>
      <c r="K53" s="78" t="s">
        <v>270</v>
      </c>
      <c r="L53" s="78" t="s">
        <v>270</v>
      </c>
      <c r="M53" s="78">
        <f t="shared" si="3"/>
        <v>1</v>
      </c>
    </row>
    <row r="54" spans="1:16" x14ac:dyDescent="0.25">
      <c r="A54" s="76" t="s">
        <v>426</v>
      </c>
      <c r="B54" s="76" t="s">
        <v>427</v>
      </c>
      <c r="C54" s="76" t="s">
        <v>427</v>
      </c>
      <c r="D54" s="76" t="s">
        <v>283</v>
      </c>
      <c r="E54" s="77">
        <v>806</v>
      </c>
      <c r="F54" s="76" t="s">
        <v>428</v>
      </c>
      <c r="G54" s="78">
        <v>7</v>
      </c>
      <c r="H54" s="78">
        <v>1.1000000000000001</v>
      </c>
      <c r="I54" s="78" t="s">
        <v>209</v>
      </c>
      <c r="J54" s="78" t="s">
        <v>270</v>
      </c>
      <c r="K54" s="78" t="s">
        <v>270</v>
      </c>
      <c r="L54" s="78" t="s">
        <v>270</v>
      </c>
      <c r="M54" s="78">
        <f t="shared" si="3"/>
        <v>1</v>
      </c>
    </row>
    <row r="55" spans="1:16" x14ac:dyDescent="0.25">
      <c r="A55" s="76" t="s">
        <v>429</v>
      </c>
      <c r="B55" s="76" t="s">
        <v>430</v>
      </c>
      <c r="C55" s="76" t="s">
        <v>431</v>
      </c>
      <c r="D55" s="76" t="s">
        <v>280</v>
      </c>
      <c r="E55" s="77">
        <v>341</v>
      </c>
      <c r="F55" s="76" t="s">
        <v>432</v>
      </c>
      <c r="G55" s="78">
        <v>7</v>
      </c>
      <c r="H55" s="78">
        <v>1.1000000000000001</v>
      </c>
      <c r="I55" s="78" t="s">
        <v>209</v>
      </c>
      <c r="J55" s="78" t="s">
        <v>270</v>
      </c>
      <c r="K55" s="78" t="s">
        <v>270</v>
      </c>
      <c r="L55" s="78" t="s">
        <v>270</v>
      </c>
      <c r="M55" s="78">
        <f t="shared" si="3"/>
        <v>1</v>
      </c>
    </row>
    <row r="56" spans="1:16" x14ac:dyDescent="0.25">
      <c r="A56" s="76" t="s">
        <v>433</v>
      </c>
      <c r="B56" s="76" t="s">
        <v>434</v>
      </c>
      <c r="C56" s="76" t="s">
        <v>434</v>
      </c>
      <c r="D56" s="76" t="s">
        <v>278</v>
      </c>
      <c r="E56" s="77">
        <v>614</v>
      </c>
      <c r="F56" s="76" t="s">
        <v>435</v>
      </c>
      <c r="G56" s="78">
        <v>7</v>
      </c>
      <c r="H56" s="78">
        <v>1.1000000000000001</v>
      </c>
      <c r="I56" s="78" t="s">
        <v>209</v>
      </c>
      <c r="J56" s="78" t="s">
        <v>270</v>
      </c>
      <c r="K56" s="78" t="s">
        <v>270</v>
      </c>
      <c r="L56" s="78" t="s">
        <v>270</v>
      </c>
      <c r="M56" s="78">
        <f t="shared" si="3"/>
        <v>1</v>
      </c>
    </row>
    <row r="57" spans="1:16" x14ac:dyDescent="0.25">
      <c r="A57" s="76" t="s">
        <v>436</v>
      </c>
      <c r="B57" s="76" t="s">
        <v>437</v>
      </c>
      <c r="C57" s="76" t="s">
        <v>437</v>
      </c>
      <c r="D57" s="76" t="s">
        <v>307</v>
      </c>
      <c r="E57" s="77">
        <v>31</v>
      </c>
      <c r="F57" s="76" t="s">
        <v>436</v>
      </c>
      <c r="G57" s="78">
        <v>7</v>
      </c>
      <c r="H57" s="78">
        <v>1.1000000000000001</v>
      </c>
      <c r="I57" s="78" t="s">
        <v>209</v>
      </c>
      <c r="J57" s="78" t="s">
        <v>270</v>
      </c>
      <c r="K57" s="78" t="s">
        <v>270</v>
      </c>
      <c r="L57" s="78" t="s">
        <v>270</v>
      </c>
      <c r="M57" s="78">
        <f t="shared" si="3"/>
        <v>1</v>
      </c>
    </row>
    <row r="58" spans="1:16" x14ac:dyDescent="0.25">
      <c r="A58" s="76" t="s">
        <v>438</v>
      </c>
      <c r="B58" s="76" t="s">
        <v>439</v>
      </c>
      <c r="C58" s="76" t="s">
        <v>364</v>
      </c>
      <c r="D58" s="76" t="s">
        <v>275</v>
      </c>
      <c r="E58" s="77">
        <v>46</v>
      </c>
      <c r="F58" s="76" t="s">
        <v>438</v>
      </c>
      <c r="G58" s="78">
        <v>7</v>
      </c>
      <c r="H58" s="78">
        <v>1.1000000000000001</v>
      </c>
      <c r="I58" s="78" t="s">
        <v>209</v>
      </c>
      <c r="J58" s="78" t="s">
        <v>270</v>
      </c>
      <c r="K58" s="78" t="s">
        <v>270</v>
      </c>
      <c r="L58" s="78" t="s">
        <v>270</v>
      </c>
      <c r="M58" s="78">
        <f t="shared" si="3"/>
        <v>1</v>
      </c>
    </row>
    <row r="59" spans="1:16" x14ac:dyDescent="0.25">
      <c r="A59" s="76" t="s">
        <v>440</v>
      </c>
      <c r="B59" s="76" t="s">
        <v>441</v>
      </c>
      <c r="C59" s="76" t="s">
        <v>364</v>
      </c>
      <c r="D59" s="76" t="s">
        <v>275</v>
      </c>
      <c r="E59" s="77">
        <v>46</v>
      </c>
      <c r="F59" s="76" t="s">
        <v>438</v>
      </c>
      <c r="G59" s="78">
        <v>7</v>
      </c>
      <c r="H59" s="78">
        <v>1.1000000000000001</v>
      </c>
      <c r="I59" s="78" t="s">
        <v>209</v>
      </c>
      <c r="J59" s="78" t="s">
        <v>270</v>
      </c>
      <c r="K59" s="78" t="s">
        <v>270</v>
      </c>
      <c r="L59" s="78" t="s">
        <v>270</v>
      </c>
      <c r="M59" s="78">
        <f t="shared" si="3"/>
        <v>1</v>
      </c>
    </row>
    <row r="60" spans="1:16" x14ac:dyDescent="0.25">
      <c r="A60" s="76" t="s">
        <v>442</v>
      </c>
      <c r="B60" s="76" t="s">
        <v>443</v>
      </c>
      <c r="C60" s="76" t="s">
        <v>443</v>
      </c>
      <c r="D60" s="76" t="s">
        <v>322</v>
      </c>
      <c r="E60" s="77" t="s">
        <v>323</v>
      </c>
      <c r="F60" s="76" t="s">
        <v>414</v>
      </c>
      <c r="G60" s="78">
        <v>7</v>
      </c>
      <c r="H60" s="78">
        <v>1.1000000000000001</v>
      </c>
      <c r="I60" s="78" t="s">
        <v>209</v>
      </c>
      <c r="J60" s="78" t="s">
        <v>270</v>
      </c>
      <c r="K60" s="78" t="s">
        <v>270</v>
      </c>
      <c r="M60" s="78">
        <f t="shared" si="3"/>
        <v>0</v>
      </c>
    </row>
    <row r="61" spans="1:16" x14ac:dyDescent="0.25">
      <c r="A61" s="76" t="s">
        <v>444</v>
      </c>
      <c r="B61" s="76" t="s">
        <v>445</v>
      </c>
      <c r="C61" s="76" t="s">
        <v>446</v>
      </c>
      <c r="D61" s="76" t="s">
        <v>322</v>
      </c>
      <c r="E61" s="77" t="s">
        <v>323</v>
      </c>
      <c r="F61" s="76" t="s">
        <v>332</v>
      </c>
      <c r="G61" s="78">
        <v>7</v>
      </c>
      <c r="H61" s="78">
        <v>1.1000000000000001</v>
      </c>
      <c r="I61" s="78" t="s">
        <v>209</v>
      </c>
      <c r="J61" s="78" t="s">
        <v>270</v>
      </c>
      <c r="K61" s="78" t="s">
        <v>270</v>
      </c>
      <c r="M61" s="78">
        <f t="shared" si="3"/>
        <v>0</v>
      </c>
    </row>
    <row r="62" spans="1:16" x14ac:dyDescent="0.25">
      <c r="A62" s="76" t="s">
        <v>447</v>
      </c>
      <c r="B62" s="76" t="s">
        <v>448</v>
      </c>
      <c r="C62" s="76" t="s">
        <v>449</v>
      </c>
      <c r="D62" s="76" t="s">
        <v>322</v>
      </c>
      <c r="E62" s="77" t="s">
        <v>323</v>
      </c>
      <c r="F62" s="76" t="s">
        <v>450</v>
      </c>
      <c r="G62" s="78">
        <v>7</v>
      </c>
      <c r="H62" s="78">
        <v>1.1000000000000001</v>
      </c>
      <c r="I62" s="78" t="s">
        <v>209</v>
      </c>
      <c r="J62" s="78" t="s">
        <v>270</v>
      </c>
      <c r="K62" s="78" t="s">
        <v>270</v>
      </c>
      <c r="M62" s="78">
        <f t="shared" si="3"/>
        <v>0</v>
      </c>
    </row>
    <row r="63" spans="1:16" x14ac:dyDescent="0.25">
      <c r="A63" s="76" t="s">
        <v>451</v>
      </c>
      <c r="B63" s="76" t="s">
        <v>452</v>
      </c>
      <c r="C63" s="76" t="s">
        <v>453</v>
      </c>
      <c r="D63" s="76" t="s">
        <v>268</v>
      </c>
      <c r="E63" s="77">
        <v>6</v>
      </c>
      <c r="F63" s="76" t="s">
        <v>451</v>
      </c>
      <c r="G63" s="78">
        <v>7</v>
      </c>
      <c r="H63" s="78">
        <v>1.1000000000000001</v>
      </c>
      <c r="I63" s="78" t="s">
        <v>211</v>
      </c>
      <c r="J63" s="78" t="s">
        <v>270</v>
      </c>
      <c r="K63" s="78" t="s">
        <v>270</v>
      </c>
      <c r="L63" s="78" t="s">
        <v>270</v>
      </c>
      <c r="M63" s="78">
        <f t="shared" si="3"/>
        <v>1</v>
      </c>
    </row>
    <row r="64" spans="1:16" s="84" customFormat="1" x14ac:dyDescent="0.25">
      <c r="A64" s="76" t="s">
        <v>454</v>
      </c>
      <c r="B64" s="76" t="s">
        <v>455</v>
      </c>
      <c r="C64" s="82" t="s">
        <v>456</v>
      </c>
      <c r="D64" s="76" t="s">
        <v>274</v>
      </c>
      <c r="E64" s="77">
        <v>6</v>
      </c>
      <c r="F64" s="76" t="s">
        <v>451</v>
      </c>
      <c r="G64" s="78">
        <v>7</v>
      </c>
      <c r="H64" s="78">
        <v>1.1000000000000001</v>
      </c>
      <c r="I64" s="78" t="s">
        <v>211</v>
      </c>
      <c r="J64" s="78" t="s">
        <v>270</v>
      </c>
      <c r="K64" s="78" t="s">
        <v>270</v>
      </c>
      <c r="L64" s="78" t="s">
        <v>270</v>
      </c>
      <c r="M64" s="78">
        <f t="shared" si="3"/>
        <v>1</v>
      </c>
      <c r="N64" s="93"/>
      <c r="O64" s="94"/>
      <c r="P64" s="93"/>
    </row>
    <row r="65" spans="1:13" x14ac:dyDescent="0.25">
      <c r="A65" s="84" t="s">
        <v>457</v>
      </c>
      <c r="B65" s="84" t="s">
        <v>458</v>
      </c>
      <c r="C65" s="84" t="s">
        <v>458</v>
      </c>
      <c r="D65" s="84" t="s">
        <v>296</v>
      </c>
      <c r="E65" s="85">
        <v>6</v>
      </c>
      <c r="F65" s="84" t="s">
        <v>451</v>
      </c>
      <c r="G65" s="86">
        <v>7</v>
      </c>
      <c r="H65" s="86">
        <v>1.1000000000000001</v>
      </c>
      <c r="I65" s="86" t="s">
        <v>211</v>
      </c>
      <c r="J65" s="86" t="s">
        <v>270</v>
      </c>
      <c r="K65" s="86" t="s">
        <v>270</v>
      </c>
      <c r="L65" s="86"/>
      <c r="M65" s="86">
        <f>IF(E65&lt;=2000,1,0)</f>
        <v>1</v>
      </c>
    </row>
    <row r="66" spans="1:13" ht="16.8" x14ac:dyDescent="0.25">
      <c r="A66" s="76" t="s">
        <v>459</v>
      </c>
      <c r="B66" s="76" t="s">
        <v>460</v>
      </c>
      <c r="C66" s="76" t="s">
        <v>461</v>
      </c>
      <c r="D66" s="76" t="s">
        <v>275</v>
      </c>
      <c r="E66" s="95">
        <v>15</v>
      </c>
      <c r="F66" s="76" t="s">
        <v>462</v>
      </c>
      <c r="G66" s="78">
        <v>7</v>
      </c>
      <c r="H66" s="78">
        <v>1.1000000000000001</v>
      </c>
      <c r="I66" s="78" t="s">
        <v>211</v>
      </c>
      <c r="J66" s="78" t="s">
        <v>270</v>
      </c>
      <c r="K66" s="78" t="s">
        <v>270</v>
      </c>
      <c r="L66" s="78" t="s">
        <v>270</v>
      </c>
      <c r="M66" s="78">
        <f t="shared" si="3"/>
        <v>1</v>
      </c>
    </row>
    <row r="67" spans="1:13" ht="16.8" x14ac:dyDescent="0.25">
      <c r="A67" s="76" t="s">
        <v>463</v>
      </c>
      <c r="B67" s="76" t="s">
        <v>464</v>
      </c>
      <c r="C67" s="76" t="s">
        <v>465</v>
      </c>
      <c r="D67" s="76" t="s">
        <v>275</v>
      </c>
      <c r="E67" s="77">
        <v>7</v>
      </c>
      <c r="F67" s="76" t="s">
        <v>466</v>
      </c>
      <c r="G67" s="78">
        <v>7</v>
      </c>
      <c r="H67" s="78">
        <v>1.1000000000000001</v>
      </c>
      <c r="I67" s="78" t="s">
        <v>211</v>
      </c>
      <c r="J67" s="78" t="s">
        <v>270</v>
      </c>
      <c r="K67" s="78" t="s">
        <v>270</v>
      </c>
      <c r="L67" s="78" t="s">
        <v>270</v>
      </c>
      <c r="M67" s="78">
        <f t="shared" si="3"/>
        <v>1</v>
      </c>
    </row>
    <row r="68" spans="1:13" x14ac:dyDescent="0.25">
      <c r="A68" s="76" t="s">
        <v>467</v>
      </c>
      <c r="B68" s="76" t="s">
        <v>468</v>
      </c>
      <c r="C68" s="76" t="s">
        <v>469</v>
      </c>
      <c r="D68" s="76" t="s">
        <v>275</v>
      </c>
      <c r="E68" s="77">
        <v>149</v>
      </c>
      <c r="F68" s="76" t="s">
        <v>470</v>
      </c>
      <c r="G68" s="78">
        <v>7</v>
      </c>
      <c r="H68" s="78">
        <v>1.1000000000000001</v>
      </c>
      <c r="I68" s="78" t="s">
        <v>211</v>
      </c>
      <c r="J68" s="78" t="s">
        <v>270</v>
      </c>
      <c r="K68" s="78" t="s">
        <v>270</v>
      </c>
      <c r="L68" s="78" t="s">
        <v>270</v>
      </c>
      <c r="M68" s="78">
        <f t="shared" si="3"/>
        <v>1</v>
      </c>
    </row>
    <row r="69" spans="1:13" x14ac:dyDescent="0.25">
      <c r="A69" s="76" t="s">
        <v>471</v>
      </c>
      <c r="B69" s="76" t="s">
        <v>472</v>
      </c>
      <c r="C69" s="76" t="s">
        <v>472</v>
      </c>
      <c r="D69" s="76" t="s">
        <v>280</v>
      </c>
      <c r="E69" s="77">
        <v>273</v>
      </c>
      <c r="F69" s="76" t="s">
        <v>473</v>
      </c>
      <c r="G69" s="78">
        <v>7</v>
      </c>
      <c r="H69" s="78">
        <v>1.1000000000000001</v>
      </c>
      <c r="I69" s="78" t="s">
        <v>211</v>
      </c>
      <c r="J69" s="78" t="s">
        <v>270</v>
      </c>
      <c r="K69" s="78" t="s">
        <v>270</v>
      </c>
      <c r="L69" s="78" t="s">
        <v>270</v>
      </c>
      <c r="M69" s="78">
        <f t="shared" si="3"/>
        <v>1</v>
      </c>
    </row>
    <row r="70" spans="1:13" x14ac:dyDescent="0.25">
      <c r="A70" s="76" t="s">
        <v>474</v>
      </c>
      <c r="B70" s="76" t="s">
        <v>475</v>
      </c>
      <c r="C70" s="76" t="s">
        <v>476</v>
      </c>
      <c r="D70" s="76" t="s">
        <v>280</v>
      </c>
      <c r="E70" s="77">
        <v>1277</v>
      </c>
      <c r="F70" s="76" t="s">
        <v>477</v>
      </c>
      <c r="G70" s="78">
        <v>7</v>
      </c>
      <c r="H70" s="78">
        <v>1.1000000000000001</v>
      </c>
      <c r="I70" s="78" t="s">
        <v>211</v>
      </c>
      <c r="J70" s="78" t="s">
        <v>270</v>
      </c>
      <c r="K70" s="78" t="s">
        <v>270</v>
      </c>
      <c r="M70" s="78">
        <f t="shared" si="3"/>
        <v>1</v>
      </c>
    </row>
    <row r="71" spans="1:13" x14ac:dyDescent="0.25">
      <c r="A71" s="76" t="s">
        <v>478</v>
      </c>
      <c r="B71" s="76" t="s">
        <v>479</v>
      </c>
      <c r="C71" s="76" t="s">
        <v>479</v>
      </c>
      <c r="D71" s="76" t="s">
        <v>278</v>
      </c>
      <c r="E71" s="77">
        <v>147</v>
      </c>
      <c r="F71" s="76" t="s">
        <v>480</v>
      </c>
      <c r="G71" s="78">
        <v>7</v>
      </c>
      <c r="H71" s="78">
        <v>1.1000000000000001</v>
      </c>
      <c r="I71" s="78" t="s">
        <v>211</v>
      </c>
      <c r="J71" s="78" t="s">
        <v>270</v>
      </c>
      <c r="K71" s="78" t="s">
        <v>270</v>
      </c>
      <c r="L71" s="78" t="s">
        <v>270</v>
      </c>
      <c r="M71" s="78">
        <f t="shared" si="3"/>
        <v>1</v>
      </c>
    </row>
    <row r="72" spans="1:13" x14ac:dyDescent="0.25">
      <c r="A72" s="76" t="s">
        <v>481</v>
      </c>
      <c r="B72" s="76" t="s">
        <v>482</v>
      </c>
      <c r="C72" s="76" t="s">
        <v>482</v>
      </c>
      <c r="D72" s="76" t="s">
        <v>278</v>
      </c>
      <c r="E72" s="77">
        <v>614</v>
      </c>
      <c r="F72" s="76" t="s">
        <v>483</v>
      </c>
      <c r="G72" s="78">
        <v>7</v>
      </c>
      <c r="H72" s="78">
        <v>1.1000000000000001</v>
      </c>
      <c r="I72" s="78" t="s">
        <v>211</v>
      </c>
      <c r="J72" s="78" t="s">
        <v>270</v>
      </c>
      <c r="K72" s="78" t="s">
        <v>270</v>
      </c>
      <c r="M72" s="78">
        <v>1</v>
      </c>
    </row>
    <row r="73" spans="1:13" x14ac:dyDescent="0.25">
      <c r="A73" s="76" t="s">
        <v>484</v>
      </c>
      <c r="B73" s="76" t="s">
        <v>485</v>
      </c>
      <c r="C73" s="76" t="s">
        <v>486</v>
      </c>
      <c r="D73" s="76" t="s">
        <v>280</v>
      </c>
      <c r="E73" s="77">
        <v>695</v>
      </c>
      <c r="F73" s="76" t="s">
        <v>487</v>
      </c>
      <c r="G73" s="78">
        <v>7</v>
      </c>
      <c r="H73" s="78">
        <v>1.1000000000000001</v>
      </c>
      <c r="I73" s="78" t="s">
        <v>211</v>
      </c>
      <c r="J73" s="78" t="s">
        <v>270</v>
      </c>
      <c r="K73" s="78" t="s">
        <v>270</v>
      </c>
      <c r="L73" s="78" t="s">
        <v>270</v>
      </c>
      <c r="M73" s="78">
        <f t="shared" ref="M73:M136" si="4">IF(E73&lt;=2000,1,0)</f>
        <v>1</v>
      </c>
    </row>
    <row r="74" spans="1:13" x14ac:dyDescent="0.25">
      <c r="A74" s="76" t="s">
        <v>488</v>
      </c>
      <c r="B74" s="76" t="s">
        <v>489</v>
      </c>
      <c r="C74" s="76" t="s">
        <v>489</v>
      </c>
      <c r="D74" s="76" t="s">
        <v>278</v>
      </c>
      <c r="E74" s="77">
        <v>245</v>
      </c>
      <c r="F74" s="76" t="s">
        <v>490</v>
      </c>
      <c r="G74" s="78">
        <v>7</v>
      </c>
      <c r="H74" s="78">
        <v>1.1000000000000001</v>
      </c>
      <c r="I74" s="78" t="s">
        <v>211</v>
      </c>
      <c r="J74" s="78" t="s">
        <v>270</v>
      </c>
      <c r="K74" s="78" t="s">
        <v>270</v>
      </c>
      <c r="L74" s="78" t="s">
        <v>270</v>
      </c>
      <c r="M74" s="78">
        <f t="shared" si="4"/>
        <v>1</v>
      </c>
    </row>
    <row r="75" spans="1:13" x14ac:dyDescent="0.25">
      <c r="A75" s="76" t="s">
        <v>491</v>
      </c>
      <c r="B75" s="76" t="s">
        <v>492</v>
      </c>
      <c r="C75" s="76" t="s">
        <v>492</v>
      </c>
      <c r="D75" s="76" t="s">
        <v>283</v>
      </c>
      <c r="E75" s="77">
        <v>164</v>
      </c>
      <c r="F75" s="76" t="s">
        <v>493</v>
      </c>
      <c r="G75" s="78">
        <v>7</v>
      </c>
      <c r="H75" s="78">
        <v>1.1000000000000001</v>
      </c>
      <c r="I75" s="78" t="s">
        <v>211</v>
      </c>
      <c r="J75" s="78" t="s">
        <v>270</v>
      </c>
      <c r="K75" s="78" t="s">
        <v>270</v>
      </c>
      <c r="L75" s="78" t="s">
        <v>270</v>
      </c>
      <c r="M75" s="78">
        <f t="shared" si="4"/>
        <v>1</v>
      </c>
    </row>
    <row r="76" spans="1:13" x14ac:dyDescent="0.25">
      <c r="A76" s="76" t="s">
        <v>494</v>
      </c>
      <c r="B76" s="76" t="s">
        <v>495</v>
      </c>
      <c r="C76" s="76" t="s">
        <v>495</v>
      </c>
      <c r="D76" s="76" t="s">
        <v>278</v>
      </c>
      <c r="E76" s="77">
        <v>194</v>
      </c>
      <c r="F76" s="76" t="s">
        <v>496</v>
      </c>
      <c r="G76" s="78">
        <v>7</v>
      </c>
      <c r="H76" s="78">
        <v>1.1000000000000001</v>
      </c>
      <c r="I76" s="78" t="s">
        <v>211</v>
      </c>
      <c r="J76" s="78" t="s">
        <v>270</v>
      </c>
      <c r="K76" s="78" t="s">
        <v>270</v>
      </c>
      <c r="L76" s="78" t="s">
        <v>270</v>
      </c>
      <c r="M76" s="78">
        <f t="shared" si="4"/>
        <v>1</v>
      </c>
    </row>
    <row r="77" spans="1:13" x14ac:dyDescent="0.25">
      <c r="A77" s="76" t="s">
        <v>497</v>
      </c>
      <c r="B77" s="96" t="s">
        <v>498</v>
      </c>
      <c r="C77" s="96" t="s">
        <v>498</v>
      </c>
      <c r="D77" s="76" t="s">
        <v>300</v>
      </c>
      <c r="E77" s="77">
        <v>737</v>
      </c>
      <c r="F77" s="76" t="s">
        <v>497</v>
      </c>
      <c r="G77" s="78">
        <v>7</v>
      </c>
      <c r="H77" s="78">
        <v>1.1000000000000001</v>
      </c>
      <c r="I77" s="78" t="s">
        <v>211</v>
      </c>
      <c r="J77" s="78" t="s">
        <v>270</v>
      </c>
      <c r="K77" s="78" t="s">
        <v>270</v>
      </c>
      <c r="L77" s="78" t="s">
        <v>270</v>
      </c>
      <c r="M77" s="78">
        <f t="shared" si="4"/>
        <v>1</v>
      </c>
    </row>
    <row r="78" spans="1:13" x14ac:dyDescent="0.25">
      <c r="A78" s="76" t="s">
        <v>499</v>
      </c>
      <c r="B78" s="76" t="s">
        <v>500</v>
      </c>
      <c r="C78" s="76" t="s">
        <v>500</v>
      </c>
      <c r="D78" s="76" t="s">
        <v>322</v>
      </c>
      <c r="E78" s="77" t="s">
        <v>323</v>
      </c>
      <c r="F78" s="76" t="s">
        <v>501</v>
      </c>
      <c r="G78" s="78">
        <v>7</v>
      </c>
      <c r="H78" s="78">
        <v>1.1000000000000001</v>
      </c>
      <c r="I78" s="78" t="s">
        <v>211</v>
      </c>
      <c r="J78" s="78" t="s">
        <v>270</v>
      </c>
      <c r="K78" s="78" t="s">
        <v>270</v>
      </c>
      <c r="L78" s="78" t="s">
        <v>270</v>
      </c>
      <c r="M78" s="78">
        <f t="shared" si="4"/>
        <v>0</v>
      </c>
    </row>
    <row r="79" spans="1:13" x14ac:dyDescent="0.25">
      <c r="A79" s="76" t="s">
        <v>502</v>
      </c>
      <c r="B79" s="76" t="s">
        <v>503</v>
      </c>
      <c r="C79" s="76" t="s">
        <v>503</v>
      </c>
      <c r="D79" s="76" t="s">
        <v>296</v>
      </c>
      <c r="E79" s="77">
        <v>6</v>
      </c>
      <c r="F79" s="76" t="s">
        <v>451</v>
      </c>
      <c r="G79" s="78">
        <v>7</v>
      </c>
      <c r="H79" s="78">
        <v>1.1000000000000001</v>
      </c>
      <c r="I79" s="78" t="s">
        <v>214</v>
      </c>
      <c r="J79" s="78" t="s">
        <v>270</v>
      </c>
      <c r="K79" s="78" t="s">
        <v>270</v>
      </c>
      <c r="L79" s="78" t="s">
        <v>270</v>
      </c>
      <c r="M79" s="78">
        <f t="shared" si="4"/>
        <v>1</v>
      </c>
    </row>
    <row r="80" spans="1:13" x14ac:dyDescent="0.25">
      <c r="A80" s="76" t="s">
        <v>504</v>
      </c>
      <c r="B80" s="76" t="s">
        <v>505</v>
      </c>
      <c r="C80" s="76" t="s">
        <v>505</v>
      </c>
      <c r="D80" s="76" t="s">
        <v>278</v>
      </c>
      <c r="E80" s="77">
        <v>94</v>
      </c>
      <c r="F80" s="76" t="s">
        <v>506</v>
      </c>
      <c r="G80" s="78">
        <v>7</v>
      </c>
      <c r="H80" s="78">
        <v>1.1000000000000001</v>
      </c>
      <c r="I80" s="78" t="s">
        <v>214</v>
      </c>
      <c r="J80" s="78" t="s">
        <v>270</v>
      </c>
      <c r="K80" s="78" t="s">
        <v>270</v>
      </c>
      <c r="L80" s="78" t="s">
        <v>270</v>
      </c>
      <c r="M80" s="78">
        <f t="shared" si="4"/>
        <v>1</v>
      </c>
    </row>
    <row r="81" spans="1:13" x14ac:dyDescent="0.25">
      <c r="A81" s="76" t="s">
        <v>507</v>
      </c>
      <c r="B81" s="76" t="s">
        <v>508</v>
      </c>
      <c r="C81" s="76" t="s">
        <v>509</v>
      </c>
      <c r="D81" s="76" t="s">
        <v>278</v>
      </c>
      <c r="E81" s="77">
        <v>95</v>
      </c>
      <c r="F81" s="76" t="s">
        <v>510</v>
      </c>
      <c r="G81" s="78">
        <v>7</v>
      </c>
      <c r="H81" s="78">
        <v>1.1000000000000001</v>
      </c>
      <c r="I81" s="78" t="s">
        <v>214</v>
      </c>
      <c r="J81" s="78" t="s">
        <v>270</v>
      </c>
      <c r="K81" s="78"/>
      <c r="M81" s="78">
        <f t="shared" si="4"/>
        <v>1</v>
      </c>
    </row>
    <row r="82" spans="1:13" x14ac:dyDescent="0.25">
      <c r="A82" s="76" t="s">
        <v>511</v>
      </c>
      <c r="B82" s="76" t="s">
        <v>512</v>
      </c>
      <c r="C82" s="76" t="s">
        <v>509</v>
      </c>
      <c r="D82" s="76" t="s">
        <v>280</v>
      </c>
      <c r="E82" s="77">
        <v>95</v>
      </c>
      <c r="F82" s="76" t="s">
        <v>510</v>
      </c>
      <c r="G82" s="78">
        <v>7</v>
      </c>
      <c r="H82" s="78">
        <v>1.1000000000000001</v>
      </c>
      <c r="I82" s="78" t="s">
        <v>214</v>
      </c>
      <c r="J82" s="78" t="s">
        <v>270</v>
      </c>
      <c r="K82" s="78" t="s">
        <v>270</v>
      </c>
      <c r="L82" s="78" t="s">
        <v>270</v>
      </c>
      <c r="M82" s="78">
        <f t="shared" si="4"/>
        <v>1</v>
      </c>
    </row>
    <row r="83" spans="1:13" x14ac:dyDescent="0.25">
      <c r="A83" s="76" t="s">
        <v>513</v>
      </c>
      <c r="B83" s="76" t="s">
        <v>514</v>
      </c>
      <c r="C83" s="76" t="s">
        <v>509</v>
      </c>
      <c r="D83" s="76" t="s">
        <v>283</v>
      </c>
      <c r="E83" s="77">
        <v>95</v>
      </c>
      <c r="F83" s="76" t="s">
        <v>510</v>
      </c>
      <c r="G83" s="78">
        <v>7</v>
      </c>
      <c r="H83" s="78">
        <v>1.1000000000000001</v>
      </c>
      <c r="I83" s="78" t="s">
        <v>214</v>
      </c>
      <c r="J83" s="78" t="s">
        <v>270</v>
      </c>
      <c r="K83" s="78"/>
      <c r="M83" s="78">
        <f t="shared" si="4"/>
        <v>1</v>
      </c>
    </row>
    <row r="84" spans="1:13" x14ac:dyDescent="0.25">
      <c r="A84" s="76" t="s">
        <v>515</v>
      </c>
      <c r="B84" s="76" t="s">
        <v>516</v>
      </c>
      <c r="C84" s="76" t="s">
        <v>516</v>
      </c>
      <c r="D84" s="76" t="s">
        <v>283</v>
      </c>
      <c r="E84" s="77">
        <v>157</v>
      </c>
      <c r="F84" s="76" t="s">
        <v>517</v>
      </c>
      <c r="G84" s="78">
        <v>7</v>
      </c>
      <c r="H84" s="78">
        <v>1.1000000000000001</v>
      </c>
      <c r="I84" s="78" t="s">
        <v>214</v>
      </c>
      <c r="J84" s="78" t="s">
        <v>270</v>
      </c>
      <c r="K84" s="78" t="s">
        <v>270</v>
      </c>
      <c r="L84" s="78" t="s">
        <v>270</v>
      </c>
      <c r="M84" s="78">
        <f t="shared" si="4"/>
        <v>1</v>
      </c>
    </row>
    <row r="85" spans="1:13" ht="16.8" x14ac:dyDescent="0.25">
      <c r="A85" s="76" t="s">
        <v>518</v>
      </c>
      <c r="B85" s="76" t="s">
        <v>519</v>
      </c>
      <c r="C85" s="76" t="s">
        <v>520</v>
      </c>
      <c r="D85" s="76" t="s">
        <v>283</v>
      </c>
      <c r="E85" s="77">
        <v>99</v>
      </c>
      <c r="F85" s="76" t="s">
        <v>521</v>
      </c>
      <c r="G85" s="78">
        <v>7</v>
      </c>
      <c r="H85" s="78">
        <v>1.1000000000000001</v>
      </c>
      <c r="I85" s="78" t="s">
        <v>214</v>
      </c>
      <c r="J85" s="78" t="s">
        <v>270</v>
      </c>
      <c r="K85" s="78" t="s">
        <v>270</v>
      </c>
      <c r="L85" s="78" t="s">
        <v>270</v>
      </c>
      <c r="M85" s="78">
        <f t="shared" si="4"/>
        <v>1</v>
      </c>
    </row>
    <row r="86" spans="1:13" x14ac:dyDescent="0.25">
      <c r="A86" s="76" t="s">
        <v>522</v>
      </c>
      <c r="B86" s="76" t="s">
        <v>523</v>
      </c>
      <c r="C86" s="76" t="s">
        <v>523</v>
      </c>
      <c r="D86" s="76" t="s">
        <v>280</v>
      </c>
      <c r="E86" s="77">
        <v>249</v>
      </c>
      <c r="F86" s="76" t="s">
        <v>524</v>
      </c>
      <c r="G86" s="78">
        <v>7</v>
      </c>
      <c r="H86" s="78">
        <v>1.1000000000000001</v>
      </c>
      <c r="I86" s="78" t="s">
        <v>214</v>
      </c>
      <c r="J86" s="78" t="s">
        <v>270</v>
      </c>
      <c r="K86" s="78" t="s">
        <v>270</v>
      </c>
      <c r="L86" s="78" t="s">
        <v>270</v>
      </c>
      <c r="M86" s="78">
        <f t="shared" si="4"/>
        <v>1</v>
      </c>
    </row>
    <row r="87" spans="1:13" x14ac:dyDescent="0.25">
      <c r="A87" s="76" t="s">
        <v>525</v>
      </c>
      <c r="B87" s="76" t="s">
        <v>526</v>
      </c>
      <c r="C87" s="76" t="s">
        <v>526</v>
      </c>
      <c r="D87" s="76" t="s">
        <v>283</v>
      </c>
      <c r="E87" s="77">
        <v>180</v>
      </c>
      <c r="F87" s="76" t="s">
        <v>527</v>
      </c>
      <c r="G87" s="78">
        <v>7</v>
      </c>
      <c r="H87" s="78">
        <v>1.1000000000000001</v>
      </c>
      <c r="I87" s="78" t="s">
        <v>214</v>
      </c>
      <c r="J87" s="78" t="s">
        <v>270</v>
      </c>
      <c r="K87" s="78" t="s">
        <v>270</v>
      </c>
      <c r="L87" s="78" t="s">
        <v>270</v>
      </c>
      <c r="M87" s="78">
        <f t="shared" si="4"/>
        <v>1</v>
      </c>
    </row>
    <row r="88" spans="1:13" x14ac:dyDescent="0.25">
      <c r="A88" s="76" t="s">
        <v>528</v>
      </c>
      <c r="B88" s="76" t="s">
        <v>529</v>
      </c>
      <c r="C88" s="76" t="s">
        <v>529</v>
      </c>
      <c r="D88" s="76" t="s">
        <v>280</v>
      </c>
      <c r="E88" s="77">
        <v>154</v>
      </c>
      <c r="F88" s="76" t="s">
        <v>530</v>
      </c>
      <c r="G88" s="78">
        <v>7</v>
      </c>
      <c r="H88" s="78">
        <v>1.1000000000000001</v>
      </c>
      <c r="I88" s="78" t="s">
        <v>214</v>
      </c>
      <c r="J88" s="78" t="s">
        <v>270</v>
      </c>
      <c r="K88" s="78" t="s">
        <v>270</v>
      </c>
      <c r="L88" s="78" t="s">
        <v>270</v>
      </c>
      <c r="M88" s="78">
        <f t="shared" si="4"/>
        <v>1</v>
      </c>
    </row>
    <row r="89" spans="1:13" x14ac:dyDescent="0.25">
      <c r="A89" s="76" t="s">
        <v>531</v>
      </c>
      <c r="B89" s="76" t="s">
        <v>532</v>
      </c>
      <c r="C89" s="76" t="s">
        <v>532</v>
      </c>
      <c r="D89" s="76" t="s">
        <v>278</v>
      </c>
      <c r="E89" s="77">
        <v>210</v>
      </c>
      <c r="F89" s="76" t="s">
        <v>533</v>
      </c>
      <c r="G89" s="78">
        <v>7</v>
      </c>
      <c r="H89" s="78">
        <v>1.1000000000000001</v>
      </c>
      <c r="I89" s="78" t="s">
        <v>214</v>
      </c>
      <c r="J89" s="78" t="s">
        <v>270</v>
      </c>
      <c r="K89" s="78" t="s">
        <v>270</v>
      </c>
      <c r="L89" s="78" t="s">
        <v>270</v>
      </c>
      <c r="M89" s="78">
        <f t="shared" si="4"/>
        <v>1</v>
      </c>
    </row>
    <row r="90" spans="1:13" x14ac:dyDescent="0.25">
      <c r="A90" s="76" t="s">
        <v>534</v>
      </c>
      <c r="B90" s="76" t="s">
        <v>535</v>
      </c>
      <c r="C90" s="76" t="s">
        <v>535</v>
      </c>
      <c r="D90" s="76" t="s">
        <v>283</v>
      </c>
      <c r="E90" s="77">
        <v>359</v>
      </c>
      <c r="F90" s="76" t="s">
        <v>536</v>
      </c>
      <c r="G90" s="78">
        <v>7</v>
      </c>
      <c r="H90" s="78">
        <v>1.1000000000000001</v>
      </c>
      <c r="I90" s="78" t="s">
        <v>214</v>
      </c>
      <c r="J90" s="78" t="s">
        <v>270</v>
      </c>
      <c r="K90" s="78" t="s">
        <v>270</v>
      </c>
      <c r="L90" s="78" t="s">
        <v>270</v>
      </c>
      <c r="M90" s="78">
        <f t="shared" si="4"/>
        <v>1</v>
      </c>
    </row>
    <row r="91" spans="1:13" x14ac:dyDescent="0.25">
      <c r="A91" s="76" t="s">
        <v>537</v>
      </c>
      <c r="B91" s="76" t="s">
        <v>538</v>
      </c>
      <c r="C91" s="76" t="s">
        <v>538</v>
      </c>
      <c r="D91" s="76" t="s">
        <v>283</v>
      </c>
      <c r="E91" s="77" t="s">
        <v>539</v>
      </c>
      <c r="F91" s="76" t="s">
        <v>540</v>
      </c>
      <c r="G91" s="78">
        <v>7</v>
      </c>
      <c r="H91" s="78">
        <v>1.1000000000000001</v>
      </c>
      <c r="I91" s="78" t="s">
        <v>216</v>
      </c>
      <c r="J91" s="78" t="s">
        <v>270</v>
      </c>
      <c r="K91" s="78" t="s">
        <v>270</v>
      </c>
      <c r="L91" s="78" t="s">
        <v>270</v>
      </c>
      <c r="M91" s="78">
        <f t="shared" si="4"/>
        <v>0</v>
      </c>
    </row>
    <row r="92" spans="1:13" x14ac:dyDescent="0.25">
      <c r="A92" s="76" t="s">
        <v>541</v>
      </c>
      <c r="B92" s="76" t="s">
        <v>542</v>
      </c>
      <c r="C92" s="76" t="s">
        <v>542</v>
      </c>
      <c r="D92" s="76" t="s">
        <v>278</v>
      </c>
      <c r="E92" s="77">
        <v>300</v>
      </c>
      <c r="F92" s="76" t="s">
        <v>543</v>
      </c>
      <c r="G92" s="78">
        <v>7</v>
      </c>
      <c r="H92" s="78">
        <v>1.1000000000000001</v>
      </c>
      <c r="I92" s="78" t="s">
        <v>216</v>
      </c>
      <c r="J92" s="78" t="s">
        <v>270</v>
      </c>
      <c r="K92" s="78" t="s">
        <v>270</v>
      </c>
      <c r="L92" s="78" t="s">
        <v>270</v>
      </c>
      <c r="M92" s="78">
        <f t="shared" si="4"/>
        <v>1</v>
      </c>
    </row>
    <row r="93" spans="1:13" x14ac:dyDescent="0.25">
      <c r="A93" s="76" t="s">
        <v>544</v>
      </c>
      <c r="B93" s="76" t="s">
        <v>545</v>
      </c>
      <c r="C93" s="76" t="s">
        <v>545</v>
      </c>
      <c r="D93" s="76" t="s">
        <v>280</v>
      </c>
      <c r="E93" s="77">
        <v>505</v>
      </c>
      <c r="F93" s="76" t="s">
        <v>546</v>
      </c>
      <c r="G93" s="78">
        <v>7</v>
      </c>
      <c r="H93" s="78">
        <v>1.1000000000000001</v>
      </c>
      <c r="I93" s="78" t="s">
        <v>216</v>
      </c>
      <c r="J93" s="78" t="s">
        <v>270</v>
      </c>
      <c r="K93" s="78" t="s">
        <v>270</v>
      </c>
      <c r="L93" s="78" t="s">
        <v>270</v>
      </c>
      <c r="M93" s="78">
        <f t="shared" si="4"/>
        <v>1</v>
      </c>
    </row>
    <row r="94" spans="1:13" x14ac:dyDescent="0.25">
      <c r="A94" s="76" t="s">
        <v>547</v>
      </c>
      <c r="B94" s="76" t="s">
        <v>548</v>
      </c>
      <c r="C94" s="76" t="s">
        <v>486</v>
      </c>
      <c r="D94" s="76" t="s">
        <v>283</v>
      </c>
      <c r="E94" s="77">
        <v>695</v>
      </c>
      <c r="F94" s="76" t="s">
        <v>549</v>
      </c>
      <c r="G94" s="78">
        <v>7</v>
      </c>
      <c r="H94" s="78">
        <v>1.1000000000000001</v>
      </c>
      <c r="I94" s="78" t="s">
        <v>216</v>
      </c>
      <c r="J94" s="78" t="s">
        <v>270</v>
      </c>
      <c r="K94" s="78" t="s">
        <v>270</v>
      </c>
      <c r="M94" s="78">
        <f t="shared" si="4"/>
        <v>1</v>
      </c>
    </row>
    <row r="95" spans="1:13" x14ac:dyDescent="0.25">
      <c r="A95" s="76" t="s">
        <v>550</v>
      </c>
      <c r="B95" s="76" t="s">
        <v>551</v>
      </c>
      <c r="C95" s="76" t="s">
        <v>551</v>
      </c>
      <c r="D95" s="76" t="s">
        <v>278</v>
      </c>
      <c r="E95" s="77">
        <v>1733</v>
      </c>
      <c r="F95" s="76" t="s">
        <v>552</v>
      </c>
      <c r="G95" s="78">
        <v>7</v>
      </c>
      <c r="H95" s="78">
        <v>1.1000000000000001</v>
      </c>
      <c r="I95" s="78" t="s">
        <v>216</v>
      </c>
      <c r="J95" s="78" t="s">
        <v>270</v>
      </c>
      <c r="K95" s="78" t="s">
        <v>270</v>
      </c>
      <c r="L95" s="78" t="s">
        <v>270</v>
      </c>
      <c r="M95" s="78">
        <f t="shared" si="4"/>
        <v>1</v>
      </c>
    </row>
    <row r="96" spans="1:13" x14ac:dyDescent="0.25">
      <c r="A96" s="76" t="s">
        <v>553</v>
      </c>
      <c r="B96" s="76" t="s">
        <v>554</v>
      </c>
      <c r="C96" s="76" t="s">
        <v>555</v>
      </c>
      <c r="D96" s="76" t="s">
        <v>280</v>
      </c>
      <c r="E96" s="77">
        <v>3029</v>
      </c>
      <c r="F96" s="76" t="s">
        <v>556</v>
      </c>
      <c r="G96" s="78">
        <v>7</v>
      </c>
      <c r="H96" s="78">
        <v>1.1000000000000001</v>
      </c>
      <c r="I96" s="78" t="s">
        <v>216</v>
      </c>
      <c r="J96" s="78" t="s">
        <v>270</v>
      </c>
      <c r="K96" s="78" t="s">
        <v>270</v>
      </c>
      <c r="L96" s="78" t="s">
        <v>270</v>
      </c>
      <c r="M96" s="78">
        <f t="shared" si="4"/>
        <v>0</v>
      </c>
    </row>
    <row r="97" spans="1:13" x14ac:dyDescent="0.25">
      <c r="A97" s="76" t="s">
        <v>557</v>
      </c>
      <c r="B97" s="76" t="s">
        <v>558</v>
      </c>
      <c r="C97" s="76" t="s">
        <v>558</v>
      </c>
      <c r="D97" s="76" t="s">
        <v>283</v>
      </c>
      <c r="E97" s="77">
        <v>3029</v>
      </c>
      <c r="F97" s="76" t="s">
        <v>556</v>
      </c>
      <c r="G97" s="78">
        <v>7</v>
      </c>
      <c r="H97" s="78">
        <v>1.1000000000000001</v>
      </c>
      <c r="I97" s="78" t="s">
        <v>216</v>
      </c>
      <c r="J97" s="78" t="s">
        <v>270</v>
      </c>
      <c r="K97" s="78" t="s">
        <v>270</v>
      </c>
      <c r="M97" s="78">
        <f t="shared" si="4"/>
        <v>0</v>
      </c>
    </row>
    <row r="98" spans="1:13" x14ac:dyDescent="0.25">
      <c r="A98" s="76" t="s">
        <v>559</v>
      </c>
      <c r="B98" s="76" t="s">
        <v>560</v>
      </c>
      <c r="C98" s="76" t="s">
        <v>560</v>
      </c>
      <c r="D98" s="76" t="s">
        <v>299</v>
      </c>
      <c r="E98" s="77">
        <v>643</v>
      </c>
      <c r="F98" s="76" t="s">
        <v>559</v>
      </c>
      <c r="G98" s="78">
        <v>7</v>
      </c>
      <c r="H98" s="78">
        <v>1.1000000000000001</v>
      </c>
      <c r="I98" s="78" t="s">
        <v>216</v>
      </c>
      <c r="J98" s="78" t="s">
        <v>270</v>
      </c>
      <c r="K98" s="78" t="s">
        <v>270</v>
      </c>
      <c r="L98" s="78" t="s">
        <v>270</v>
      </c>
      <c r="M98" s="78">
        <f t="shared" si="4"/>
        <v>1</v>
      </c>
    </row>
    <row r="99" spans="1:13" x14ac:dyDescent="0.25">
      <c r="A99" s="76" t="s">
        <v>561</v>
      </c>
      <c r="B99" s="76" t="s">
        <v>562</v>
      </c>
      <c r="C99" s="76" t="s">
        <v>562</v>
      </c>
      <c r="D99" s="76" t="s">
        <v>322</v>
      </c>
      <c r="E99" s="77" t="s">
        <v>323</v>
      </c>
      <c r="F99" s="76" t="s">
        <v>563</v>
      </c>
      <c r="G99" s="78">
        <v>7</v>
      </c>
      <c r="H99" s="78">
        <v>1.1000000000000001</v>
      </c>
      <c r="I99" s="78" t="s">
        <v>216</v>
      </c>
      <c r="J99" s="78" t="s">
        <v>270</v>
      </c>
      <c r="K99" s="78" t="s">
        <v>270</v>
      </c>
      <c r="L99" s="78" t="s">
        <v>270</v>
      </c>
      <c r="M99" s="78">
        <f t="shared" si="4"/>
        <v>0</v>
      </c>
    </row>
    <row r="100" spans="1:13" x14ac:dyDescent="0.25">
      <c r="A100" s="76" t="s">
        <v>564</v>
      </c>
      <c r="B100" s="76" t="s">
        <v>565</v>
      </c>
      <c r="C100" s="76" t="s">
        <v>566</v>
      </c>
      <c r="D100" s="76" t="s">
        <v>268</v>
      </c>
      <c r="E100" s="77">
        <v>288</v>
      </c>
      <c r="F100" s="76" t="s">
        <v>564</v>
      </c>
      <c r="G100" s="78">
        <v>7</v>
      </c>
      <c r="H100" s="78">
        <v>1.2</v>
      </c>
      <c r="I100" s="78" t="s">
        <v>200</v>
      </c>
      <c r="J100" s="78" t="s">
        <v>270</v>
      </c>
      <c r="K100" s="78" t="s">
        <v>270</v>
      </c>
      <c r="L100" s="78" t="s">
        <v>270</v>
      </c>
      <c r="M100" s="78">
        <f t="shared" si="4"/>
        <v>1</v>
      </c>
    </row>
    <row r="101" spans="1:13" x14ac:dyDescent="0.25">
      <c r="A101" s="76" t="s">
        <v>567</v>
      </c>
      <c r="B101" s="76" t="s">
        <v>568</v>
      </c>
      <c r="C101" s="76" t="s">
        <v>568</v>
      </c>
      <c r="D101" s="76" t="s">
        <v>268</v>
      </c>
      <c r="E101" s="77">
        <v>58</v>
      </c>
      <c r="F101" s="76" t="s">
        <v>567</v>
      </c>
      <c r="G101" s="78">
        <v>7</v>
      </c>
      <c r="H101" s="78">
        <v>1.2</v>
      </c>
      <c r="I101" s="78" t="s">
        <v>200</v>
      </c>
      <c r="J101" s="78" t="s">
        <v>270</v>
      </c>
      <c r="K101" s="78" t="s">
        <v>270</v>
      </c>
      <c r="L101" s="78" t="s">
        <v>270</v>
      </c>
      <c r="M101" s="78">
        <f t="shared" si="4"/>
        <v>1</v>
      </c>
    </row>
    <row r="102" spans="1:13" x14ac:dyDescent="0.25">
      <c r="A102" s="76" t="s">
        <v>569</v>
      </c>
      <c r="B102" s="76" t="s">
        <v>570</v>
      </c>
      <c r="C102" s="76" t="s">
        <v>571</v>
      </c>
      <c r="D102" s="76" t="s">
        <v>268</v>
      </c>
      <c r="E102" s="77">
        <v>368</v>
      </c>
      <c r="F102" s="76" t="s">
        <v>569</v>
      </c>
      <c r="G102" s="78">
        <v>7</v>
      </c>
      <c r="H102" s="78">
        <v>1.2</v>
      </c>
      <c r="I102" s="78" t="s">
        <v>200</v>
      </c>
      <c r="J102" s="78" t="s">
        <v>270</v>
      </c>
      <c r="K102" s="78" t="s">
        <v>270</v>
      </c>
      <c r="L102" s="78" t="s">
        <v>270</v>
      </c>
      <c r="M102" s="78">
        <f t="shared" si="4"/>
        <v>1</v>
      </c>
    </row>
    <row r="103" spans="1:13" x14ac:dyDescent="0.25">
      <c r="A103" s="76" t="s">
        <v>450</v>
      </c>
      <c r="B103" s="76" t="s">
        <v>572</v>
      </c>
      <c r="C103" s="76" t="s">
        <v>573</v>
      </c>
      <c r="D103" s="76" t="s">
        <v>268</v>
      </c>
      <c r="E103" s="77">
        <v>184</v>
      </c>
      <c r="F103" s="76" t="s">
        <v>450</v>
      </c>
      <c r="G103" s="78">
        <v>7</v>
      </c>
      <c r="H103" s="78">
        <v>1.2</v>
      </c>
      <c r="I103" s="78" t="s">
        <v>200</v>
      </c>
      <c r="J103" s="78" t="s">
        <v>270</v>
      </c>
      <c r="K103" s="78" t="s">
        <v>270</v>
      </c>
      <c r="L103" s="78" t="s">
        <v>270</v>
      </c>
      <c r="M103" s="78">
        <f t="shared" si="4"/>
        <v>1</v>
      </c>
    </row>
    <row r="104" spans="1:13" x14ac:dyDescent="0.25">
      <c r="A104" s="76" t="s">
        <v>574</v>
      </c>
      <c r="B104" s="76" t="s">
        <v>575</v>
      </c>
      <c r="C104" s="76" t="s">
        <v>576</v>
      </c>
      <c r="D104" s="76" t="s">
        <v>268</v>
      </c>
      <c r="E104" s="77">
        <v>205</v>
      </c>
      <c r="F104" s="76" t="s">
        <v>574</v>
      </c>
      <c r="G104" s="78">
        <v>7</v>
      </c>
      <c r="H104" s="78">
        <v>1.2</v>
      </c>
      <c r="I104" s="78" t="s">
        <v>200</v>
      </c>
      <c r="J104" s="78" t="s">
        <v>270</v>
      </c>
      <c r="K104" s="78" t="s">
        <v>270</v>
      </c>
      <c r="L104" s="78" t="s">
        <v>270</v>
      </c>
      <c r="M104" s="78">
        <f t="shared" si="4"/>
        <v>1</v>
      </c>
    </row>
    <row r="105" spans="1:13" x14ac:dyDescent="0.25">
      <c r="A105" s="76" t="s">
        <v>577</v>
      </c>
      <c r="B105" s="76" t="s">
        <v>578</v>
      </c>
      <c r="C105" s="76" t="s">
        <v>579</v>
      </c>
      <c r="D105" s="76" t="s">
        <v>268</v>
      </c>
      <c r="E105" s="77">
        <v>560</v>
      </c>
      <c r="F105" s="76" t="s">
        <v>577</v>
      </c>
      <c r="G105" s="78">
        <v>7</v>
      </c>
      <c r="H105" s="78">
        <v>1.2</v>
      </c>
      <c r="I105" s="78" t="s">
        <v>200</v>
      </c>
      <c r="J105" s="78" t="s">
        <v>270</v>
      </c>
      <c r="K105" s="78" t="s">
        <v>270</v>
      </c>
      <c r="L105" s="78" t="s">
        <v>270</v>
      </c>
      <c r="M105" s="78">
        <f t="shared" si="4"/>
        <v>1</v>
      </c>
    </row>
    <row r="106" spans="1:13" x14ac:dyDescent="0.25">
      <c r="A106" s="76" t="s">
        <v>580</v>
      </c>
      <c r="B106" s="76" t="s">
        <v>581</v>
      </c>
      <c r="C106" s="76" t="s">
        <v>581</v>
      </c>
      <c r="D106" s="76" t="s">
        <v>283</v>
      </c>
      <c r="E106" s="77">
        <v>256</v>
      </c>
      <c r="F106" s="76" t="s">
        <v>582</v>
      </c>
      <c r="G106" s="78">
        <v>7</v>
      </c>
      <c r="H106" s="78">
        <v>1.2</v>
      </c>
      <c r="I106" s="78" t="s">
        <v>200</v>
      </c>
      <c r="J106" s="78" t="s">
        <v>270</v>
      </c>
      <c r="K106" s="78" t="s">
        <v>270</v>
      </c>
      <c r="L106" s="78" t="s">
        <v>270</v>
      </c>
      <c r="M106" s="78">
        <f t="shared" si="4"/>
        <v>1</v>
      </c>
    </row>
    <row r="107" spans="1:13" x14ac:dyDescent="0.25">
      <c r="A107" s="76" t="s">
        <v>583</v>
      </c>
      <c r="B107" s="76" t="s">
        <v>584</v>
      </c>
      <c r="C107" s="76" t="s">
        <v>584</v>
      </c>
      <c r="D107" s="76" t="s">
        <v>278</v>
      </c>
      <c r="E107" s="77" t="s">
        <v>539</v>
      </c>
      <c r="F107" s="76" t="s">
        <v>585</v>
      </c>
      <c r="G107" s="78">
        <v>7</v>
      </c>
      <c r="H107" s="78">
        <v>1.2</v>
      </c>
      <c r="I107" s="78" t="s">
        <v>200</v>
      </c>
      <c r="J107" s="78" t="s">
        <v>270</v>
      </c>
      <c r="K107" s="78" t="s">
        <v>270</v>
      </c>
      <c r="M107" s="78">
        <f t="shared" si="4"/>
        <v>0</v>
      </c>
    </row>
    <row r="108" spans="1:13" x14ac:dyDescent="0.25">
      <c r="A108" s="76" t="s">
        <v>586</v>
      </c>
      <c r="B108" s="76" t="s">
        <v>587</v>
      </c>
      <c r="C108" s="76" t="s">
        <v>587</v>
      </c>
      <c r="D108" s="76" t="s">
        <v>280</v>
      </c>
      <c r="E108" s="77">
        <v>1044</v>
      </c>
      <c r="F108" s="76" t="s">
        <v>586</v>
      </c>
      <c r="G108" s="78">
        <v>7</v>
      </c>
      <c r="H108" s="78">
        <v>1.2</v>
      </c>
      <c r="I108" s="78" t="s">
        <v>200</v>
      </c>
      <c r="J108" s="78" t="s">
        <v>270</v>
      </c>
      <c r="K108" s="78" t="s">
        <v>270</v>
      </c>
      <c r="L108" s="78" t="s">
        <v>270</v>
      </c>
      <c r="M108" s="78">
        <f t="shared" si="4"/>
        <v>1</v>
      </c>
    </row>
    <row r="109" spans="1:13" ht="16.8" x14ac:dyDescent="0.25">
      <c r="A109" s="76" t="s">
        <v>588</v>
      </c>
      <c r="B109" s="76" t="s">
        <v>589</v>
      </c>
      <c r="C109" s="76" t="s">
        <v>590</v>
      </c>
      <c r="D109" s="76" t="s">
        <v>280</v>
      </c>
      <c r="E109" s="77">
        <v>1823</v>
      </c>
      <c r="F109" s="76" t="s">
        <v>591</v>
      </c>
      <c r="G109" s="78">
        <v>7</v>
      </c>
      <c r="H109" s="78">
        <v>1.2</v>
      </c>
      <c r="I109" s="78" t="s">
        <v>200</v>
      </c>
      <c r="J109" s="78" t="s">
        <v>270</v>
      </c>
      <c r="K109" s="78" t="s">
        <v>270</v>
      </c>
      <c r="L109" s="78" t="s">
        <v>270</v>
      </c>
      <c r="M109" s="78">
        <f t="shared" si="4"/>
        <v>1</v>
      </c>
    </row>
    <row r="110" spans="1:13" ht="16.8" x14ac:dyDescent="0.25">
      <c r="A110" s="76" t="s">
        <v>592</v>
      </c>
      <c r="B110" s="76" t="s">
        <v>593</v>
      </c>
      <c r="C110" s="76" t="s">
        <v>594</v>
      </c>
      <c r="D110" s="76" t="s">
        <v>313</v>
      </c>
      <c r="E110" s="77">
        <v>13</v>
      </c>
      <c r="F110" s="76" t="s">
        <v>595</v>
      </c>
      <c r="G110" s="78">
        <v>7</v>
      </c>
      <c r="H110" s="78">
        <v>1.2</v>
      </c>
      <c r="I110" s="78" t="s">
        <v>200</v>
      </c>
      <c r="J110" s="78" t="s">
        <v>270</v>
      </c>
      <c r="K110" s="78" t="s">
        <v>270</v>
      </c>
      <c r="L110" s="78" t="s">
        <v>270</v>
      </c>
      <c r="M110" s="78">
        <f t="shared" si="4"/>
        <v>1</v>
      </c>
    </row>
    <row r="111" spans="1:13" x14ac:dyDescent="0.25">
      <c r="A111" s="76" t="s">
        <v>596</v>
      </c>
      <c r="B111" s="76" t="s">
        <v>597</v>
      </c>
      <c r="C111" s="76" t="s">
        <v>597</v>
      </c>
      <c r="D111" s="76" t="s">
        <v>322</v>
      </c>
      <c r="E111" s="77" t="s">
        <v>323</v>
      </c>
      <c r="F111" s="76" t="s">
        <v>598</v>
      </c>
      <c r="G111" s="78">
        <v>7</v>
      </c>
      <c r="H111" s="78">
        <v>1.2</v>
      </c>
      <c r="I111" s="78" t="s">
        <v>200</v>
      </c>
      <c r="J111" s="78" t="s">
        <v>270</v>
      </c>
      <c r="K111" s="78" t="s">
        <v>270</v>
      </c>
      <c r="M111" s="78">
        <f t="shared" si="4"/>
        <v>0</v>
      </c>
    </row>
    <row r="112" spans="1:13" x14ac:dyDescent="0.25">
      <c r="A112" s="76" t="s">
        <v>599</v>
      </c>
      <c r="B112" s="76" t="s">
        <v>600</v>
      </c>
      <c r="C112" s="76" t="s">
        <v>600</v>
      </c>
      <c r="D112" s="76" t="s">
        <v>322</v>
      </c>
      <c r="E112" s="77" t="s">
        <v>323</v>
      </c>
      <c r="F112" s="76" t="s">
        <v>591</v>
      </c>
      <c r="G112" s="78">
        <v>7</v>
      </c>
      <c r="H112" s="78">
        <v>1.2</v>
      </c>
      <c r="I112" s="78" t="s">
        <v>200</v>
      </c>
      <c r="J112" s="78" t="s">
        <v>270</v>
      </c>
      <c r="K112" s="78" t="s">
        <v>270</v>
      </c>
      <c r="M112" s="78">
        <f t="shared" si="4"/>
        <v>0</v>
      </c>
    </row>
    <row r="113" spans="1:13" x14ac:dyDescent="0.25">
      <c r="A113" s="76" t="s">
        <v>601</v>
      </c>
      <c r="B113" s="76" t="s">
        <v>602</v>
      </c>
      <c r="C113" s="76" t="s">
        <v>602</v>
      </c>
      <c r="D113" s="76" t="s">
        <v>322</v>
      </c>
      <c r="E113" s="77" t="s">
        <v>323</v>
      </c>
      <c r="F113" s="76" t="s">
        <v>536</v>
      </c>
      <c r="G113" s="78">
        <v>7</v>
      </c>
      <c r="H113" s="78">
        <v>1.2</v>
      </c>
      <c r="I113" s="78" t="s">
        <v>200</v>
      </c>
      <c r="J113" s="78" t="s">
        <v>270</v>
      </c>
      <c r="K113" s="78" t="s">
        <v>270</v>
      </c>
      <c r="M113" s="78">
        <f t="shared" si="4"/>
        <v>0</v>
      </c>
    </row>
    <row r="114" spans="1:13" x14ac:dyDescent="0.25">
      <c r="A114" s="76" t="s">
        <v>603</v>
      </c>
      <c r="B114" s="76" t="s">
        <v>604</v>
      </c>
      <c r="C114" s="76" t="s">
        <v>604</v>
      </c>
      <c r="D114" s="76" t="s">
        <v>322</v>
      </c>
      <c r="E114" s="77" t="s">
        <v>323</v>
      </c>
      <c r="F114" s="76" t="s">
        <v>605</v>
      </c>
      <c r="G114" s="78">
        <v>7</v>
      </c>
      <c r="H114" s="78">
        <v>1.2</v>
      </c>
      <c r="I114" s="78" t="s">
        <v>200</v>
      </c>
      <c r="J114" s="78" t="s">
        <v>270</v>
      </c>
      <c r="K114" s="78" t="s">
        <v>270</v>
      </c>
      <c r="M114" s="78">
        <f t="shared" si="4"/>
        <v>0</v>
      </c>
    </row>
    <row r="115" spans="1:13" x14ac:dyDescent="0.25">
      <c r="A115" s="76" t="s">
        <v>606</v>
      </c>
      <c r="B115" s="76" t="s">
        <v>607</v>
      </c>
      <c r="C115" s="76" t="s">
        <v>608</v>
      </c>
      <c r="D115" s="76" t="s">
        <v>268</v>
      </c>
      <c r="E115" s="77">
        <v>234</v>
      </c>
      <c r="F115" s="76" t="s">
        <v>606</v>
      </c>
      <c r="G115" s="78">
        <v>7</v>
      </c>
      <c r="H115" s="78">
        <v>1.2</v>
      </c>
      <c r="I115" s="78" t="s">
        <v>204</v>
      </c>
      <c r="J115" s="78" t="s">
        <v>270</v>
      </c>
      <c r="K115" s="78" t="s">
        <v>270</v>
      </c>
      <c r="L115" s="78" t="s">
        <v>270</v>
      </c>
      <c r="M115" s="78">
        <f t="shared" si="4"/>
        <v>1</v>
      </c>
    </row>
    <row r="116" spans="1:13" x14ac:dyDescent="0.25">
      <c r="A116" s="76" t="s">
        <v>609</v>
      </c>
      <c r="B116" s="76" t="s">
        <v>610</v>
      </c>
      <c r="C116" s="76" t="s">
        <v>611</v>
      </c>
      <c r="D116" s="76" t="s">
        <v>268</v>
      </c>
      <c r="E116" s="77">
        <v>1481</v>
      </c>
      <c r="F116" s="76" t="s">
        <v>609</v>
      </c>
      <c r="G116" s="78">
        <v>7</v>
      </c>
      <c r="H116" s="78">
        <v>1.2</v>
      </c>
      <c r="I116" s="78" t="s">
        <v>204</v>
      </c>
      <c r="J116" s="78" t="s">
        <v>270</v>
      </c>
      <c r="K116" s="78" t="s">
        <v>270</v>
      </c>
      <c r="L116" s="78" t="s">
        <v>270</v>
      </c>
      <c r="M116" s="78">
        <f t="shared" si="4"/>
        <v>1</v>
      </c>
    </row>
    <row r="117" spans="1:13" x14ac:dyDescent="0.25">
      <c r="A117" s="76" t="s">
        <v>612</v>
      </c>
      <c r="B117" s="76" t="s">
        <v>613</v>
      </c>
      <c r="C117" s="76" t="s">
        <v>614</v>
      </c>
      <c r="D117" s="76" t="s">
        <v>268</v>
      </c>
      <c r="E117" s="77">
        <v>3586</v>
      </c>
      <c r="F117" s="76" t="s">
        <v>612</v>
      </c>
      <c r="G117" s="78">
        <v>7</v>
      </c>
      <c r="H117" s="78">
        <v>1.2</v>
      </c>
      <c r="I117" s="78" t="s">
        <v>204</v>
      </c>
      <c r="J117" s="78" t="s">
        <v>270</v>
      </c>
      <c r="K117" s="78" t="s">
        <v>270</v>
      </c>
      <c r="L117" s="78" t="s">
        <v>270</v>
      </c>
      <c r="M117" s="78">
        <f t="shared" si="4"/>
        <v>0</v>
      </c>
    </row>
    <row r="118" spans="1:13" x14ac:dyDescent="0.25">
      <c r="A118" s="76" t="s">
        <v>615</v>
      </c>
      <c r="B118" s="76" t="s">
        <v>616</v>
      </c>
      <c r="C118" s="76" t="s">
        <v>617</v>
      </c>
      <c r="D118" s="76" t="s">
        <v>268</v>
      </c>
      <c r="E118" s="77">
        <v>231</v>
      </c>
      <c r="F118" s="76" t="s">
        <v>615</v>
      </c>
      <c r="G118" s="78">
        <v>7</v>
      </c>
      <c r="H118" s="78">
        <v>1.2</v>
      </c>
      <c r="I118" s="78" t="s">
        <v>204</v>
      </c>
      <c r="J118" s="78" t="s">
        <v>270</v>
      </c>
      <c r="K118" s="78" t="s">
        <v>270</v>
      </c>
      <c r="L118" s="78" t="s">
        <v>270</v>
      </c>
      <c r="M118" s="78">
        <f t="shared" si="4"/>
        <v>1</v>
      </c>
    </row>
    <row r="119" spans="1:13" x14ac:dyDescent="0.25">
      <c r="A119" s="76" t="s">
        <v>618</v>
      </c>
      <c r="B119" s="76" t="s">
        <v>619</v>
      </c>
      <c r="C119" s="76" t="s">
        <v>619</v>
      </c>
      <c r="D119" s="76" t="s">
        <v>278</v>
      </c>
      <c r="E119" s="77">
        <v>361</v>
      </c>
      <c r="F119" s="76" t="s">
        <v>620</v>
      </c>
      <c r="G119" s="78">
        <v>7</v>
      </c>
      <c r="H119" s="78">
        <v>1.2</v>
      </c>
      <c r="I119" s="78" t="s">
        <v>204</v>
      </c>
      <c r="J119" s="78" t="s">
        <v>270</v>
      </c>
      <c r="K119" s="78" t="s">
        <v>270</v>
      </c>
      <c r="L119" s="78" t="s">
        <v>270</v>
      </c>
      <c r="M119" s="78">
        <f t="shared" si="4"/>
        <v>1</v>
      </c>
    </row>
    <row r="120" spans="1:13" ht="16.8" x14ac:dyDescent="0.25">
      <c r="A120" s="76" t="s">
        <v>621</v>
      </c>
      <c r="B120" s="76" t="s">
        <v>622</v>
      </c>
      <c r="C120" s="76" t="s">
        <v>623</v>
      </c>
      <c r="D120" s="76" t="s">
        <v>280</v>
      </c>
      <c r="E120" s="77">
        <v>536</v>
      </c>
      <c r="F120" s="76" t="s">
        <v>624</v>
      </c>
      <c r="G120" s="78">
        <v>7</v>
      </c>
      <c r="H120" s="78">
        <v>1.2</v>
      </c>
      <c r="I120" s="78" t="s">
        <v>204</v>
      </c>
      <c r="J120" s="78" t="s">
        <v>270</v>
      </c>
      <c r="K120" s="78" t="s">
        <v>270</v>
      </c>
      <c r="L120" s="78" t="s">
        <v>270</v>
      </c>
      <c r="M120" s="78">
        <f t="shared" si="4"/>
        <v>1</v>
      </c>
    </row>
    <row r="121" spans="1:13" x14ac:dyDescent="0.25">
      <c r="A121" s="76" t="s">
        <v>625</v>
      </c>
      <c r="B121" s="76" t="s">
        <v>626</v>
      </c>
      <c r="C121" s="76" t="s">
        <v>626</v>
      </c>
      <c r="D121" s="76" t="s">
        <v>280</v>
      </c>
      <c r="E121" s="77">
        <v>1158</v>
      </c>
      <c r="F121" s="76" t="s">
        <v>627</v>
      </c>
      <c r="G121" s="78">
        <v>7</v>
      </c>
      <c r="H121" s="78">
        <v>1.2</v>
      </c>
      <c r="I121" s="78" t="s">
        <v>204</v>
      </c>
      <c r="J121" s="78" t="s">
        <v>270</v>
      </c>
      <c r="K121" s="78" t="s">
        <v>270</v>
      </c>
      <c r="L121" s="78" t="s">
        <v>270</v>
      </c>
      <c r="M121" s="78">
        <f t="shared" si="4"/>
        <v>1</v>
      </c>
    </row>
    <row r="122" spans="1:13" x14ac:dyDescent="0.25">
      <c r="A122" s="76" t="s">
        <v>628</v>
      </c>
      <c r="B122" s="76" t="s">
        <v>629</v>
      </c>
      <c r="C122" s="76" t="s">
        <v>629</v>
      </c>
      <c r="D122" s="76" t="s">
        <v>283</v>
      </c>
      <c r="E122" s="77">
        <v>1792</v>
      </c>
      <c r="F122" s="76" t="s">
        <v>630</v>
      </c>
      <c r="G122" s="78">
        <v>7</v>
      </c>
      <c r="H122" s="78">
        <v>1.2</v>
      </c>
      <c r="I122" s="78" t="s">
        <v>204</v>
      </c>
      <c r="J122" s="78" t="s">
        <v>270</v>
      </c>
      <c r="K122" s="78" t="s">
        <v>270</v>
      </c>
      <c r="L122" s="78" t="s">
        <v>270</v>
      </c>
      <c r="M122" s="78">
        <f t="shared" si="4"/>
        <v>1</v>
      </c>
    </row>
    <row r="123" spans="1:13" x14ac:dyDescent="0.25">
      <c r="A123" s="76" t="s">
        <v>631</v>
      </c>
      <c r="B123" s="76" t="s">
        <v>632</v>
      </c>
      <c r="C123" s="76" t="s">
        <v>632</v>
      </c>
      <c r="D123" s="76" t="s">
        <v>278</v>
      </c>
      <c r="E123" s="77">
        <v>665</v>
      </c>
      <c r="F123" s="76" t="s">
        <v>633</v>
      </c>
      <c r="G123" s="78">
        <v>7</v>
      </c>
      <c r="H123" s="78">
        <v>1.2</v>
      </c>
      <c r="I123" s="78" t="s">
        <v>204</v>
      </c>
      <c r="J123" s="78" t="s">
        <v>270</v>
      </c>
      <c r="K123" s="78" t="s">
        <v>270</v>
      </c>
      <c r="L123" s="78" t="s">
        <v>270</v>
      </c>
      <c r="M123" s="78">
        <f t="shared" si="4"/>
        <v>1</v>
      </c>
    </row>
    <row r="124" spans="1:13" x14ac:dyDescent="0.25">
      <c r="A124" s="76" t="s">
        <v>634</v>
      </c>
      <c r="B124" s="76" t="s">
        <v>635</v>
      </c>
      <c r="C124" s="76" t="s">
        <v>635</v>
      </c>
      <c r="D124" s="76" t="s">
        <v>299</v>
      </c>
      <c r="E124" s="77">
        <v>1984</v>
      </c>
      <c r="F124" s="76" t="s">
        <v>634</v>
      </c>
      <c r="G124" s="78">
        <v>7</v>
      </c>
      <c r="H124" s="78">
        <v>1.2</v>
      </c>
      <c r="I124" s="78" t="s">
        <v>204</v>
      </c>
      <c r="J124" s="78" t="s">
        <v>270</v>
      </c>
      <c r="K124" s="78" t="s">
        <v>270</v>
      </c>
      <c r="L124" s="78" t="s">
        <v>270</v>
      </c>
      <c r="M124" s="78">
        <f t="shared" si="4"/>
        <v>1</v>
      </c>
    </row>
    <row r="125" spans="1:13" x14ac:dyDescent="0.25">
      <c r="A125" s="76" t="s">
        <v>636</v>
      </c>
      <c r="B125" s="76" t="s">
        <v>637</v>
      </c>
      <c r="C125" s="76" t="s">
        <v>637</v>
      </c>
      <c r="D125" s="76" t="s">
        <v>322</v>
      </c>
      <c r="E125" s="77" t="s">
        <v>323</v>
      </c>
      <c r="F125" s="76" t="s">
        <v>638</v>
      </c>
      <c r="G125" s="78">
        <v>7</v>
      </c>
      <c r="H125" s="78">
        <v>1.2</v>
      </c>
      <c r="I125" s="78" t="s">
        <v>204</v>
      </c>
      <c r="J125" s="78" t="s">
        <v>270</v>
      </c>
      <c r="K125" s="78" t="s">
        <v>270</v>
      </c>
      <c r="M125" s="78">
        <f t="shared" si="4"/>
        <v>0</v>
      </c>
    </row>
    <row r="126" spans="1:13" x14ac:dyDescent="0.25">
      <c r="A126" s="76" t="s">
        <v>639</v>
      </c>
      <c r="B126" s="76" t="s">
        <v>640</v>
      </c>
      <c r="C126" s="76" t="s">
        <v>640</v>
      </c>
      <c r="D126" s="76" t="s">
        <v>322</v>
      </c>
      <c r="E126" s="77" t="s">
        <v>323</v>
      </c>
      <c r="F126" s="76" t="s">
        <v>641</v>
      </c>
      <c r="G126" s="78">
        <v>7</v>
      </c>
      <c r="H126" s="78">
        <v>1.2</v>
      </c>
      <c r="I126" s="78" t="s">
        <v>204</v>
      </c>
      <c r="J126" s="78" t="s">
        <v>270</v>
      </c>
      <c r="K126" s="78" t="s">
        <v>270</v>
      </c>
      <c r="L126" s="78" t="s">
        <v>270</v>
      </c>
      <c r="M126" s="78">
        <f t="shared" si="4"/>
        <v>0</v>
      </c>
    </row>
    <row r="127" spans="1:13" x14ac:dyDescent="0.25">
      <c r="A127" s="76" t="s">
        <v>413</v>
      </c>
      <c r="B127" s="76" t="s">
        <v>642</v>
      </c>
      <c r="C127" s="76" t="s">
        <v>643</v>
      </c>
      <c r="D127" s="76" t="s">
        <v>268</v>
      </c>
      <c r="E127" s="77">
        <v>66</v>
      </c>
      <c r="F127" s="76" t="s">
        <v>413</v>
      </c>
      <c r="G127" s="78">
        <v>7</v>
      </c>
      <c r="H127" s="78">
        <v>1.2</v>
      </c>
      <c r="I127" s="78" t="s">
        <v>207</v>
      </c>
      <c r="J127" s="78" t="s">
        <v>270</v>
      </c>
      <c r="K127" s="78" t="s">
        <v>270</v>
      </c>
      <c r="L127" s="78" t="s">
        <v>270</v>
      </c>
      <c r="M127" s="78">
        <f t="shared" si="4"/>
        <v>1</v>
      </c>
    </row>
    <row r="128" spans="1:13" x14ac:dyDescent="0.25">
      <c r="A128" s="76" t="s">
        <v>644</v>
      </c>
      <c r="B128" s="76" t="s">
        <v>645</v>
      </c>
      <c r="C128" s="76" t="s">
        <v>646</v>
      </c>
      <c r="D128" s="76" t="s">
        <v>268</v>
      </c>
      <c r="E128" s="77">
        <v>146</v>
      </c>
      <c r="F128" s="76" t="s">
        <v>644</v>
      </c>
      <c r="G128" s="78">
        <v>7</v>
      </c>
      <c r="H128" s="78">
        <v>1.2</v>
      </c>
      <c r="I128" s="78" t="s">
        <v>207</v>
      </c>
      <c r="J128" s="78" t="s">
        <v>270</v>
      </c>
      <c r="K128" s="78" t="s">
        <v>270</v>
      </c>
      <c r="L128" s="78" t="s">
        <v>270</v>
      </c>
      <c r="M128" s="78">
        <f t="shared" si="4"/>
        <v>1</v>
      </c>
    </row>
    <row r="129" spans="1:13" x14ac:dyDescent="0.25">
      <c r="A129" s="76" t="s">
        <v>647</v>
      </c>
      <c r="B129" s="76" t="s">
        <v>648</v>
      </c>
      <c r="C129" s="76" t="s">
        <v>649</v>
      </c>
      <c r="D129" s="76" t="s">
        <v>268</v>
      </c>
      <c r="E129" s="77">
        <v>1497</v>
      </c>
      <c r="F129" s="76" t="s">
        <v>647</v>
      </c>
      <c r="G129" s="78">
        <v>7</v>
      </c>
      <c r="H129" s="78">
        <v>1.2</v>
      </c>
      <c r="I129" s="78" t="s">
        <v>207</v>
      </c>
      <c r="J129" s="78" t="s">
        <v>270</v>
      </c>
      <c r="K129" s="78" t="s">
        <v>270</v>
      </c>
      <c r="L129" s="78" t="s">
        <v>270</v>
      </c>
      <c r="M129" s="78">
        <f t="shared" si="4"/>
        <v>1</v>
      </c>
    </row>
    <row r="130" spans="1:13" x14ac:dyDescent="0.25">
      <c r="A130" s="76" t="s">
        <v>650</v>
      </c>
      <c r="B130" s="76" t="s">
        <v>651</v>
      </c>
      <c r="C130" s="76" t="s">
        <v>651</v>
      </c>
      <c r="D130" s="76" t="s">
        <v>299</v>
      </c>
      <c r="E130" s="77">
        <v>272</v>
      </c>
      <c r="F130" s="76" t="s">
        <v>650</v>
      </c>
      <c r="G130" s="78">
        <v>7</v>
      </c>
      <c r="H130" s="78">
        <v>1.2</v>
      </c>
      <c r="I130" s="78" t="s">
        <v>207</v>
      </c>
      <c r="J130" s="78" t="s">
        <v>270</v>
      </c>
      <c r="K130" s="78" t="s">
        <v>270</v>
      </c>
      <c r="L130" s="78" t="s">
        <v>270</v>
      </c>
      <c r="M130" s="78">
        <f t="shared" si="4"/>
        <v>1</v>
      </c>
    </row>
    <row r="131" spans="1:13" x14ac:dyDescent="0.25">
      <c r="A131" s="76" t="s">
        <v>652</v>
      </c>
      <c r="B131" s="76" t="s">
        <v>653</v>
      </c>
      <c r="C131" s="76" t="s">
        <v>653</v>
      </c>
      <c r="D131" s="76" t="s">
        <v>299</v>
      </c>
      <c r="E131" s="77">
        <v>382</v>
      </c>
      <c r="F131" s="76" t="s">
        <v>652</v>
      </c>
      <c r="G131" s="78">
        <v>7</v>
      </c>
      <c r="H131" s="78">
        <v>1.2</v>
      </c>
      <c r="I131" s="78" t="s">
        <v>207</v>
      </c>
      <c r="J131" s="78" t="s">
        <v>270</v>
      </c>
      <c r="K131" s="78" t="s">
        <v>270</v>
      </c>
      <c r="L131" s="78" t="s">
        <v>270</v>
      </c>
      <c r="M131" s="78">
        <f t="shared" si="4"/>
        <v>1</v>
      </c>
    </row>
    <row r="132" spans="1:13" x14ac:dyDescent="0.25">
      <c r="A132" s="76" t="s">
        <v>654</v>
      </c>
      <c r="B132" s="76" t="s">
        <v>655</v>
      </c>
      <c r="C132" s="76" t="s">
        <v>655</v>
      </c>
      <c r="D132" s="76" t="s">
        <v>299</v>
      </c>
      <c r="E132" s="77">
        <v>186</v>
      </c>
      <c r="F132" s="76" t="s">
        <v>654</v>
      </c>
      <c r="G132" s="78">
        <v>7</v>
      </c>
      <c r="H132" s="78">
        <v>1.2</v>
      </c>
      <c r="I132" s="78" t="s">
        <v>207</v>
      </c>
      <c r="J132" s="78" t="s">
        <v>270</v>
      </c>
      <c r="K132" s="78" t="s">
        <v>270</v>
      </c>
      <c r="L132" s="78" t="s">
        <v>270</v>
      </c>
      <c r="M132" s="78">
        <f t="shared" si="4"/>
        <v>1</v>
      </c>
    </row>
    <row r="133" spans="1:13" x14ac:dyDescent="0.25">
      <c r="A133" s="76" t="s">
        <v>656</v>
      </c>
      <c r="B133" s="76" t="s">
        <v>657</v>
      </c>
      <c r="C133" s="76" t="s">
        <v>657</v>
      </c>
      <c r="D133" s="76" t="s">
        <v>299</v>
      </c>
      <c r="E133" s="77">
        <v>223</v>
      </c>
      <c r="F133" s="76" t="s">
        <v>656</v>
      </c>
      <c r="G133" s="78">
        <v>7</v>
      </c>
      <c r="H133" s="78">
        <v>1.2</v>
      </c>
      <c r="I133" s="78" t="s">
        <v>207</v>
      </c>
      <c r="J133" s="78" t="s">
        <v>270</v>
      </c>
      <c r="K133" s="78" t="s">
        <v>270</v>
      </c>
      <c r="L133" s="78" t="s">
        <v>270</v>
      </c>
      <c r="M133" s="78">
        <f t="shared" si="4"/>
        <v>1</v>
      </c>
    </row>
    <row r="134" spans="1:13" x14ac:dyDescent="0.25">
      <c r="A134" s="97" t="s">
        <v>658</v>
      </c>
      <c r="B134" s="76" t="s">
        <v>659</v>
      </c>
      <c r="C134" s="76" t="s">
        <v>659</v>
      </c>
      <c r="D134" s="76" t="s">
        <v>299</v>
      </c>
      <c r="E134" s="77">
        <v>81</v>
      </c>
      <c r="F134" s="76" t="s">
        <v>658</v>
      </c>
      <c r="G134" s="78">
        <v>7</v>
      </c>
      <c r="H134" s="78">
        <v>1.2</v>
      </c>
      <c r="I134" s="78" t="s">
        <v>207</v>
      </c>
      <c r="J134" s="78" t="s">
        <v>270</v>
      </c>
      <c r="K134" s="78" t="s">
        <v>270</v>
      </c>
      <c r="L134" s="78" t="s">
        <v>270</v>
      </c>
      <c r="M134" s="78">
        <f t="shared" si="4"/>
        <v>1</v>
      </c>
    </row>
    <row r="135" spans="1:13" x14ac:dyDescent="0.25">
      <c r="A135" s="76" t="s">
        <v>660</v>
      </c>
      <c r="B135" s="76" t="s">
        <v>661</v>
      </c>
      <c r="C135" s="76" t="s">
        <v>661</v>
      </c>
      <c r="D135" s="76" t="s">
        <v>322</v>
      </c>
      <c r="E135" s="77" t="s">
        <v>323</v>
      </c>
      <c r="F135" s="76" t="s">
        <v>662</v>
      </c>
      <c r="G135" s="78">
        <v>7</v>
      </c>
      <c r="H135" s="78">
        <v>1.2</v>
      </c>
      <c r="I135" s="78" t="s">
        <v>207</v>
      </c>
      <c r="J135" s="78" t="s">
        <v>270</v>
      </c>
      <c r="K135" s="78" t="s">
        <v>270</v>
      </c>
      <c r="M135" s="78">
        <f t="shared" si="4"/>
        <v>0</v>
      </c>
    </row>
    <row r="136" spans="1:13" x14ac:dyDescent="0.25">
      <c r="A136" s="76" t="s">
        <v>663</v>
      </c>
      <c r="B136" s="76" t="s">
        <v>664</v>
      </c>
      <c r="C136" s="76" t="s">
        <v>664</v>
      </c>
      <c r="D136" s="76" t="s">
        <v>322</v>
      </c>
      <c r="E136" s="77" t="s">
        <v>323</v>
      </c>
      <c r="F136" s="76" t="s">
        <v>665</v>
      </c>
      <c r="G136" s="78">
        <v>7</v>
      </c>
      <c r="H136" s="78">
        <v>1.2</v>
      </c>
      <c r="I136" s="78" t="s">
        <v>207</v>
      </c>
      <c r="J136" s="78" t="s">
        <v>270</v>
      </c>
      <c r="K136" s="78" t="s">
        <v>270</v>
      </c>
      <c r="M136" s="78">
        <f t="shared" si="4"/>
        <v>0</v>
      </c>
    </row>
    <row r="137" spans="1:13" x14ac:dyDescent="0.25">
      <c r="A137" s="76" t="s">
        <v>666</v>
      </c>
      <c r="B137" s="76" t="s">
        <v>667</v>
      </c>
      <c r="C137" s="76" t="s">
        <v>668</v>
      </c>
      <c r="D137" s="76" t="s">
        <v>268</v>
      </c>
      <c r="E137" s="77">
        <v>305</v>
      </c>
      <c r="F137" s="76" t="s">
        <v>666</v>
      </c>
      <c r="G137" s="78">
        <v>7</v>
      </c>
      <c r="H137" s="78">
        <v>1.2</v>
      </c>
      <c r="I137" s="78" t="s">
        <v>209</v>
      </c>
      <c r="J137" s="78" t="s">
        <v>270</v>
      </c>
      <c r="K137" s="78" t="s">
        <v>270</v>
      </c>
      <c r="L137" s="78" t="s">
        <v>270</v>
      </c>
      <c r="M137" s="78">
        <f t="shared" ref="M137:M200" si="5">IF(E137&lt;=2000,1,0)</f>
        <v>1</v>
      </c>
    </row>
    <row r="138" spans="1:13" x14ac:dyDescent="0.25">
      <c r="A138" s="76" t="s">
        <v>669</v>
      </c>
      <c r="B138" s="76" t="s">
        <v>670</v>
      </c>
      <c r="C138" s="76" t="s">
        <v>671</v>
      </c>
      <c r="D138" s="76" t="s">
        <v>268</v>
      </c>
      <c r="E138" s="77">
        <v>161</v>
      </c>
      <c r="F138" s="76" t="s">
        <v>669</v>
      </c>
      <c r="G138" s="78">
        <v>7</v>
      </c>
      <c r="H138" s="78">
        <v>1.2</v>
      </c>
      <c r="I138" s="78" t="s">
        <v>209</v>
      </c>
      <c r="J138" s="78" t="s">
        <v>270</v>
      </c>
      <c r="K138" s="78" t="s">
        <v>270</v>
      </c>
      <c r="L138" s="78" t="s">
        <v>270</v>
      </c>
      <c r="M138" s="78">
        <f t="shared" si="5"/>
        <v>1</v>
      </c>
    </row>
    <row r="139" spans="1:13" x14ac:dyDescent="0.25">
      <c r="A139" s="76" t="s">
        <v>672</v>
      </c>
      <c r="B139" s="76" t="s">
        <v>673</v>
      </c>
      <c r="C139" s="76" t="s">
        <v>674</v>
      </c>
      <c r="D139" s="76" t="s">
        <v>268</v>
      </c>
      <c r="E139" s="77">
        <v>988</v>
      </c>
      <c r="F139" s="76" t="s">
        <v>672</v>
      </c>
      <c r="G139" s="78">
        <v>7</v>
      </c>
      <c r="H139" s="78">
        <v>1.2</v>
      </c>
      <c r="I139" s="78" t="s">
        <v>209</v>
      </c>
      <c r="J139" s="78" t="s">
        <v>270</v>
      </c>
      <c r="K139" s="78" t="s">
        <v>270</v>
      </c>
      <c r="L139" s="78" t="s">
        <v>270</v>
      </c>
      <c r="M139" s="78">
        <f t="shared" si="5"/>
        <v>1</v>
      </c>
    </row>
    <row r="140" spans="1:13" x14ac:dyDescent="0.25">
      <c r="A140" s="76" t="s">
        <v>675</v>
      </c>
      <c r="B140" s="76" t="s">
        <v>676</v>
      </c>
      <c r="C140" s="76" t="s">
        <v>677</v>
      </c>
      <c r="D140" s="76" t="s">
        <v>268</v>
      </c>
      <c r="E140" s="77">
        <v>136</v>
      </c>
      <c r="F140" s="76" t="s">
        <v>675</v>
      </c>
      <c r="G140" s="78">
        <v>7</v>
      </c>
      <c r="H140" s="78">
        <v>1.2</v>
      </c>
      <c r="I140" s="78" t="s">
        <v>209</v>
      </c>
      <c r="J140" s="78" t="s">
        <v>270</v>
      </c>
      <c r="K140" s="78" t="s">
        <v>270</v>
      </c>
      <c r="L140" s="78" t="s">
        <v>270</v>
      </c>
      <c r="M140" s="78">
        <f t="shared" si="5"/>
        <v>1</v>
      </c>
    </row>
    <row r="141" spans="1:13" x14ac:dyDescent="0.25">
      <c r="A141" s="76" t="s">
        <v>678</v>
      </c>
      <c r="B141" s="76" t="s">
        <v>679</v>
      </c>
      <c r="C141" s="76" t="s">
        <v>680</v>
      </c>
      <c r="D141" s="76" t="s">
        <v>268</v>
      </c>
      <c r="E141" s="77">
        <v>1629</v>
      </c>
      <c r="F141" s="76" t="s">
        <v>678</v>
      </c>
      <c r="G141" s="78">
        <v>7</v>
      </c>
      <c r="H141" s="78">
        <v>1.2</v>
      </c>
      <c r="I141" s="78" t="s">
        <v>209</v>
      </c>
      <c r="J141" s="78" t="s">
        <v>270</v>
      </c>
      <c r="K141" s="78" t="s">
        <v>270</v>
      </c>
      <c r="M141" s="78">
        <f t="shared" si="5"/>
        <v>1</v>
      </c>
    </row>
    <row r="142" spans="1:13" x14ac:dyDescent="0.25">
      <c r="A142" s="76" t="s">
        <v>681</v>
      </c>
      <c r="B142" s="76" t="s">
        <v>682</v>
      </c>
      <c r="C142" s="76" t="s">
        <v>682</v>
      </c>
      <c r="D142" s="76" t="s">
        <v>283</v>
      </c>
      <c r="E142" s="77">
        <v>522</v>
      </c>
      <c r="F142" s="76" t="s">
        <v>683</v>
      </c>
      <c r="G142" s="78">
        <v>7</v>
      </c>
      <c r="H142" s="78">
        <v>1.2</v>
      </c>
      <c r="I142" s="78" t="s">
        <v>209</v>
      </c>
      <c r="J142" s="78" t="s">
        <v>270</v>
      </c>
      <c r="K142" s="78" t="s">
        <v>270</v>
      </c>
      <c r="L142" s="78" t="s">
        <v>270</v>
      </c>
      <c r="M142" s="78">
        <f t="shared" si="5"/>
        <v>1</v>
      </c>
    </row>
    <row r="143" spans="1:13" x14ac:dyDescent="0.25">
      <c r="A143" s="76" t="s">
        <v>684</v>
      </c>
      <c r="B143" s="76" t="s">
        <v>685</v>
      </c>
      <c r="C143" s="76" t="s">
        <v>685</v>
      </c>
      <c r="D143" s="76" t="s">
        <v>300</v>
      </c>
      <c r="E143" s="77">
        <v>1652</v>
      </c>
      <c r="F143" s="76" t="s">
        <v>684</v>
      </c>
      <c r="G143" s="78">
        <v>7</v>
      </c>
      <c r="H143" s="78">
        <v>1.2</v>
      </c>
      <c r="I143" s="78" t="s">
        <v>209</v>
      </c>
      <c r="J143" s="78" t="s">
        <v>270</v>
      </c>
      <c r="K143" s="78" t="s">
        <v>270</v>
      </c>
      <c r="L143" s="78" t="s">
        <v>270</v>
      </c>
      <c r="M143" s="78">
        <f t="shared" si="5"/>
        <v>1</v>
      </c>
    </row>
    <row r="144" spans="1:13" x14ac:dyDescent="0.25">
      <c r="A144" s="76" t="s">
        <v>686</v>
      </c>
      <c r="B144" s="76" t="s">
        <v>687</v>
      </c>
      <c r="C144" s="76" t="s">
        <v>688</v>
      </c>
      <c r="D144" s="76" t="s">
        <v>268</v>
      </c>
      <c r="E144" s="77">
        <v>62</v>
      </c>
      <c r="F144" s="76" t="s">
        <v>686</v>
      </c>
      <c r="G144" s="78">
        <v>7</v>
      </c>
      <c r="H144" s="78">
        <v>1.2</v>
      </c>
      <c r="I144" s="78" t="s">
        <v>211</v>
      </c>
      <c r="J144" s="78" t="s">
        <v>270</v>
      </c>
      <c r="K144" s="78" t="s">
        <v>270</v>
      </c>
      <c r="L144" s="78" t="s">
        <v>270</v>
      </c>
      <c r="M144" s="78">
        <f t="shared" si="5"/>
        <v>1</v>
      </c>
    </row>
    <row r="145" spans="1:13" x14ac:dyDescent="0.25">
      <c r="A145" s="76" t="s">
        <v>689</v>
      </c>
      <c r="B145" s="76" t="s">
        <v>690</v>
      </c>
      <c r="C145" s="76" t="s">
        <v>691</v>
      </c>
      <c r="D145" s="76" t="s">
        <v>268</v>
      </c>
      <c r="E145" s="77">
        <v>85</v>
      </c>
      <c r="F145" s="76" t="s">
        <v>689</v>
      </c>
      <c r="G145" s="78">
        <v>7</v>
      </c>
      <c r="H145" s="78">
        <v>1.2</v>
      </c>
      <c r="I145" s="78" t="s">
        <v>211</v>
      </c>
      <c r="J145" s="78" t="s">
        <v>270</v>
      </c>
      <c r="K145" s="78" t="s">
        <v>270</v>
      </c>
      <c r="L145" s="78" t="s">
        <v>270</v>
      </c>
      <c r="M145" s="78">
        <f t="shared" si="5"/>
        <v>1</v>
      </c>
    </row>
    <row r="146" spans="1:13" x14ac:dyDescent="0.25">
      <c r="A146" s="76" t="s">
        <v>692</v>
      </c>
      <c r="B146" s="76" t="s">
        <v>693</v>
      </c>
      <c r="C146" s="76" t="s">
        <v>693</v>
      </c>
      <c r="D146" s="76" t="s">
        <v>280</v>
      </c>
      <c r="E146" s="77">
        <v>548</v>
      </c>
      <c r="F146" s="76" t="s">
        <v>694</v>
      </c>
      <c r="G146" s="78">
        <v>7</v>
      </c>
      <c r="H146" s="78">
        <v>1.2</v>
      </c>
      <c r="I146" s="78" t="s">
        <v>211</v>
      </c>
      <c r="J146" s="78" t="s">
        <v>270</v>
      </c>
      <c r="K146" s="78" t="s">
        <v>270</v>
      </c>
      <c r="L146" s="78" t="s">
        <v>270</v>
      </c>
      <c r="M146" s="78">
        <f t="shared" si="5"/>
        <v>1</v>
      </c>
    </row>
    <row r="147" spans="1:13" x14ac:dyDescent="0.25">
      <c r="A147" s="76" t="s">
        <v>695</v>
      </c>
      <c r="B147" s="76" t="s">
        <v>696</v>
      </c>
      <c r="C147" s="76" t="s">
        <v>696</v>
      </c>
      <c r="D147" s="76" t="s">
        <v>280</v>
      </c>
      <c r="E147" s="77">
        <v>250</v>
      </c>
      <c r="F147" s="76" t="s">
        <v>697</v>
      </c>
      <c r="G147" s="78">
        <v>7</v>
      </c>
      <c r="H147" s="78">
        <v>1.2</v>
      </c>
      <c r="I147" s="78" t="s">
        <v>211</v>
      </c>
      <c r="J147" s="78" t="s">
        <v>270</v>
      </c>
      <c r="K147" s="78" t="s">
        <v>270</v>
      </c>
      <c r="L147" s="78" t="s">
        <v>270</v>
      </c>
      <c r="M147" s="78">
        <f t="shared" si="5"/>
        <v>1</v>
      </c>
    </row>
    <row r="148" spans="1:13" x14ac:dyDescent="0.25">
      <c r="A148" s="76" t="s">
        <v>698</v>
      </c>
      <c r="B148" s="76" t="s">
        <v>699</v>
      </c>
      <c r="C148" s="76" t="s">
        <v>699</v>
      </c>
      <c r="D148" s="76" t="s">
        <v>280</v>
      </c>
      <c r="E148" s="77">
        <v>488</v>
      </c>
      <c r="F148" s="76" t="s">
        <v>700</v>
      </c>
      <c r="G148" s="78">
        <v>7</v>
      </c>
      <c r="H148" s="78">
        <v>1.2</v>
      </c>
      <c r="I148" s="78" t="s">
        <v>211</v>
      </c>
      <c r="J148" s="78" t="s">
        <v>270</v>
      </c>
      <c r="K148" s="78" t="s">
        <v>270</v>
      </c>
      <c r="L148" s="78" t="s">
        <v>270</v>
      </c>
      <c r="M148" s="78">
        <f t="shared" si="5"/>
        <v>1</v>
      </c>
    </row>
    <row r="149" spans="1:13" x14ac:dyDescent="0.25">
      <c r="A149" s="76" t="s">
        <v>701</v>
      </c>
      <c r="B149" s="76" t="s">
        <v>702</v>
      </c>
      <c r="C149" s="76" t="s">
        <v>702</v>
      </c>
      <c r="D149" s="76" t="s">
        <v>278</v>
      </c>
      <c r="E149" s="77">
        <v>602</v>
      </c>
      <c r="F149" s="76" t="s">
        <v>703</v>
      </c>
      <c r="G149" s="78">
        <v>7</v>
      </c>
      <c r="H149" s="78">
        <v>1.2</v>
      </c>
      <c r="I149" s="78" t="s">
        <v>211</v>
      </c>
      <c r="J149" s="78" t="s">
        <v>270</v>
      </c>
      <c r="K149" s="78" t="s">
        <v>270</v>
      </c>
      <c r="L149" s="78" t="s">
        <v>270</v>
      </c>
      <c r="M149" s="78">
        <f t="shared" si="5"/>
        <v>1</v>
      </c>
    </row>
    <row r="150" spans="1:13" x14ac:dyDescent="0.25">
      <c r="A150" s="76" t="s">
        <v>704</v>
      </c>
      <c r="B150" s="76" t="s">
        <v>705</v>
      </c>
      <c r="C150" s="76" t="s">
        <v>705</v>
      </c>
      <c r="D150" s="76" t="s">
        <v>283</v>
      </c>
      <c r="E150" s="77">
        <v>218</v>
      </c>
      <c r="F150" s="76" t="s">
        <v>706</v>
      </c>
      <c r="G150" s="78">
        <v>7</v>
      </c>
      <c r="H150" s="78">
        <v>1.2</v>
      </c>
      <c r="I150" s="78" t="s">
        <v>211</v>
      </c>
      <c r="J150" s="78" t="s">
        <v>270</v>
      </c>
      <c r="K150" s="78" t="s">
        <v>270</v>
      </c>
      <c r="L150" s="78" t="s">
        <v>270</v>
      </c>
      <c r="M150" s="78">
        <f t="shared" si="5"/>
        <v>1</v>
      </c>
    </row>
    <row r="151" spans="1:13" x14ac:dyDescent="0.25">
      <c r="A151" s="76" t="s">
        <v>707</v>
      </c>
      <c r="B151" s="76" t="s">
        <v>708</v>
      </c>
      <c r="C151" s="76" t="s">
        <v>708</v>
      </c>
      <c r="D151" s="76" t="s">
        <v>283</v>
      </c>
      <c r="E151" s="77">
        <v>325</v>
      </c>
      <c r="F151" s="76" t="s">
        <v>709</v>
      </c>
      <c r="G151" s="78">
        <v>7</v>
      </c>
      <c r="H151" s="78">
        <v>1.2</v>
      </c>
      <c r="I151" s="78" t="s">
        <v>211</v>
      </c>
      <c r="J151" s="78" t="s">
        <v>270</v>
      </c>
      <c r="K151" s="78" t="s">
        <v>270</v>
      </c>
      <c r="L151" s="78" t="s">
        <v>270</v>
      </c>
      <c r="M151" s="78">
        <f t="shared" si="5"/>
        <v>1</v>
      </c>
    </row>
    <row r="152" spans="1:13" x14ac:dyDescent="0.25">
      <c r="A152" s="76" t="s">
        <v>710</v>
      </c>
      <c r="B152" s="76" t="s">
        <v>711</v>
      </c>
      <c r="C152" s="76" t="s">
        <v>711</v>
      </c>
      <c r="D152" s="76" t="s">
        <v>283</v>
      </c>
      <c r="E152" s="77">
        <v>375</v>
      </c>
      <c r="F152" s="76" t="s">
        <v>712</v>
      </c>
      <c r="G152" s="78">
        <v>7</v>
      </c>
      <c r="H152" s="78">
        <v>1.2</v>
      </c>
      <c r="I152" s="78" t="s">
        <v>211</v>
      </c>
      <c r="J152" s="78" t="s">
        <v>270</v>
      </c>
      <c r="K152" s="78" t="s">
        <v>270</v>
      </c>
      <c r="L152" s="78" t="s">
        <v>270</v>
      </c>
      <c r="M152" s="78">
        <f t="shared" si="5"/>
        <v>1</v>
      </c>
    </row>
    <row r="153" spans="1:13" x14ac:dyDescent="0.25">
      <c r="A153" s="76" t="s">
        <v>713</v>
      </c>
      <c r="B153" s="76" t="s">
        <v>714</v>
      </c>
      <c r="C153" s="76" t="s">
        <v>714</v>
      </c>
      <c r="D153" s="76" t="s">
        <v>280</v>
      </c>
      <c r="E153" s="77">
        <v>232</v>
      </c>
      <c r="F153" s="76" t="s">
        <v>715</v>
      </c>
      <c r="G153" s="78">
        <v>7</v>
      </c>
      <c r="H153" s="78">
        <v>1.2</v>
      </c>
      <c r="I153" s="78" t="s">
        <v>211</v>
      </c>
      <c r="J153" s="78" t="s">
        <v>270</v>
      </c>
      <c r="K153" s="78" t="s">
        <v>270</v>
      </c>
      <c r="L153" s="78" t="s">
        <v>270</v>
      </c>
      <c r="M153" s="78">
        <f t="shared" si="5"/>
        <v>1</v>
      </c>
    </row>
    <row r="154" spans="1:13" x14ac:dyDescent="0.25">
      <c r="A154" s="76" t="s">
        <v>716</v>
      </c>
      <c r="B154" s="76" t="s">
        <v>717</v>
      </c>
      <c r="C154" s="76" t="s">
        <v>717</v>
      </c>
      <c r="D154" s="76" t="s">
        <v>300</v>
      </c>
      <c r="E154" s="77">
        <v>706</v>
      </c>
      <c r="F154" s="76" t="s">
        <v>716</v>
      </c>
      <c r="G154" s="78">
        <v>7</v>
      </c>
      <c r="H154" s="78">
        <v>1.2</v>
      </c>
      <c r="I154" s="78" t="s">
        <v>211</v>
      </c>
      <c r="J154" s="78" t="s">
        <v>270</v>
      </c>
      <c r="K154" s="78" t="s">
        <v>270</v>
      </c>
      <c r="L154" s="78" t="s">
        <v>270</v>
      </c>
      <c r="M154" s="78">
        <f t="shared" si="5"/>
        <v>1</v>
      </c>
    </row>
    <row r="155" spans="1:13" x14ac:dyDescent="0.25">
      <c r="A155" s="76" t="s">
        <v>718</v>
      </c>
      <c r="B155" s="76" t="s">
        <v>719</v>
      </c>
      <c r="C155" s="76" t="s">
        <v>719</v>
      </c>
      <c r="D155" s="76" t="s">
        <v>268</v>
      </c>
      <c r="E155" s="77">
        <v>630</v>
      </c>
      <c r="F155" s="76" t="s">
        <v>718</v>
      </c>
      <c r="G155" s="78">
        <v>7</v>
      </c>
      <c r="H155" s="78">
        <v>1.2</v>
      </c>
      <c r="I155" s="78" t="s">
        <v>214</v>
      </c>
      <c r="J155" s="78" t="s">
        <v>270</v>
      </c>
      <c r="K155" s="78" t="s">
        <v>270</v>
      </c>
      <c r="L155" s="78" t="s">
        <v>270</v>
      </c>
      <c r="M155" s="78">
        <f t="shared" si="5"/>
        <v>1</v>
      </c>
    </row>
    <row r="156" spans="1:13" x14ac:dyDescent="0.25">
      <c r="A156" s="76" t="s">
        <v>720</v>
      </c>
      <c r="B156" s="76" t="s">
        <v>721</v>
      </c>
      <c r="C156" s="76" t="s">
        <v>721</v>
      </c>
      <c r="D156" s="76" t="s">
        <v>280</v>
      </c>
      <c r="E156" s="77">
        <v>622</v>
      </c>
      <c r="F156" s="76" t="s">
        <v>722</v>
      </c>
      <c r="G156" s="78">
        <v>7</v>
      </c>
      <c r="H156" s="78">
        <v>1.2</v>
      </c>
      <c r="I156" s="78" t="s">
        <v>214</v>
      </c>
      <c r="J156" s="78" t="s">
        <v>270</v>
      </c>
      <c r="K156" s="78" t="s">
        <v>270</v>
      </c>
      <c r="L156" s="78" t="s">
        <v>270</v>
      </c>
      <c r="M156" s="78">
        <f t="shared" si="5"/>
        <v>1</v>
      </c>
    </row>
    <row r="157" spans="1:13" ht="16.8" x14ac:dyDescent="0.25">
      <c r="A157" s="76" t="s">
        <v>723</v>
      </c>
      <c r="B157" s="76" t="s">
        <v>724</v>
      </c>
      <c r="C157" s="76" t="s">
        <v>725</v>
      </c>
      <c r="D157" s="76" t="s">
        <v>280</v>
      </c>
      <c r="E157" s="77">
        <v>326</v>
      </c>
      <c r="F157" s="76" t="s">
        <v>726</v>
      </c>
      <c r="G157" s="78">
        <v>7</v>
      </c>
      <c r="H157" s="78">
        <v>1.2</v>
      </c>
      <c r="I157" s="78" t="s">
        <v>214</v>
      </c>
      <c r="J157" s="78" t="s">
        <v>270</v>
      </c>
      <c r="K157" s="78" t="s">
        <v>270</v>
      </c>
      <c r="L157" s="78" t="s">
        <v>270</v>
      </c>
      <c r="M157" s="78">
        <f t="shared" si="5"/>
        <v>1</v>
      </c>
    </row>
    <row r="158" spans="1:13" x14ac:dyDescent="0.25">
      <c r="A158" s="76" t="s">
        <v>727</v>
      </c>
      <c r="B158" s="76" t="s">
        <v>728</v>
      </c>
      <c r="C158" s="76" t="s">
        <v>728</v>
      </c>
      <c r="D158" s="76" t="s">
        <v>278</v>
      </c>
      <c r="E158" s="77">
        <v>328</v>
      </c>
      <c r="F158" s="76" t="s">
        <v>729</v>
      </c>
      <c r="G158" s="78">
        <v>7</v>
      </c>
      <c r="H158" s="78">
        <v>1.2</v>
      </c>
      <c r="I158" s="78" t="s">
        <v>214</v>
      </c>
      <c r="J158" s="78" t="s">
        <v>270</v>
      </c>
      <c r="K158" s="78" t="s">
        <v>270</v>
      </c>
      <c r="L158" s="78" t="s">
        <v>270</v>
      </c>
      <c r="M158" s="78">
        <f t="shared" si="5"/>
        <v>1</v>
      </c>
    </row>
    <row r="159" spans="1:13" x14ac:dyDescent="0.25">
      <c r="A159" s="76" t="s">
        <v>730</v>
      </c>
      <c r="B159" s="76" t="s">
        <v>731</v>
      </c>
      <c r="C159" s="76" t="s">
        <v>731</v>
      </c>
      <c r="D159" s="76" t="s">
        <v>278</v>
      </c>
      <c r="E159" s="77">
        <v>511</v>
      </c>
      <c r="F159" s="76" t="s">
        <v>732</v>
      </c>
      <c r="G159" s="78">
        <v>7</v>
      </c>
      <c r="H159" s="78">
        <v>1.2</v>
      </c>
      <c r="I159" s="78" t="s">
        <v>214</v>
      </c>
      <c r="J159" s="78" t="s">
        <v>270</v>
      </c>
      <c r="K159" s="78" t="s">
        <v>270</v>
      </c>
      <c r="L159" s="78" t="s">
        <v>270</v>
      </c>
      <c r="M159" s="78">
        <f t="shared" si="5"/>
        <v>1</v>
      </c>
    </row>
    <row r="160" spans="1:13" x14ac:dyDescent="0.25">
      <c r="A160" s="76" t="s">
        <v>733</v>
      </c>
      <c r="B160" s="76" t="s">
        <v>734</v>
      </c>
      <c r="C160" s="76" t="s">
        <v>734</v>
      </c>
      <c r="D160" s="76" t="s">
        <v>280</v>
      </c>
      <c r="E160" s="77">
        <v>675</v>
      </c>
      <c r="F160" s="76" t="s">
        <v>735</v>
      </c>
      <c r="G160" s="78">
        <v>7</v>
      </c>
      <c r="H160" s="78">
        <v>1.2</v>
      </c>
      <c r="I160" s="78" t="s">
        <v>214</v>
      </c>
      <c r="J160" s="78" t="s">
        <v>270</v>
      </c>
      <c r="K160" s="78" t="s">
        <v>270</v>
      </c>
      <c r="L160" s="78" t="s">
        <v>270</v>
      </c>
      <c r="M160" s="78">
        <f t="shared" si="5"/>
        <v>1</v>
      </c>
    </row>
    <row r="161" spans="1:13" x14ac:dyDescent="0.25">
      <c r="A161" s="76" t="s">
        <v>736</v>
      </c>
      <c r="B161" s="76" t="s">
        <v>737</v>
      </c>
      <c r="C161" s="76" t="s">
        <v>737</v>
      </c>
      <c r="D161" s="76" t="s">
        <v>300</v>
      </c>
      <c r="E161" s="77">
        <v>682</v>
      </c>
      <c r="F161" s="76" t="s">
        <v>736</v>
      </c>
      <c r="G161" s="78">
        <v>7</v>
      </c>
      <c r="H161" s="78">
        <v>1.2</v>
      </c>
      <c r="I161" s="78" t="s">
        <v>214</v>
      </c>
      <c r="J161" s="78" t="s">
        <v>270</v>
      </c>
      <c r="K161" s="78" t="s">
        <v>270</v>
      </c>
      <c r="L161" s="78" t="s">
        <v>270</v>
      </c>
      <c r="M161" s="78">
        <f t="shared" si="5"/>
        <v>1</v>
      </c>
    </row>
    <row r="162" spans="1:13" x14ac:dyDescent="0.25">
      <c r="A162" s="76" t="s">
        <v>738</v>
      </c>
      <c r="B162" s="76" t="s">
        <v>739</v>
      </c>
      <c r="C162" s="76" t="s">
        <v>739</v>
      </c>
      <c r="D162" s="76" t="s">
        <v>307</v>
      </c>
      <c r="E162" s="77">
        <v>18</v>
      </c>
      <c r="F162" s="76" t="s">
        <v>738</v>
      </c>
      <c r="G162" s="78">
        <v>7</v>
      </c>
      <c r="H162" s="78">
        <v>1.2</v>
      </c>
      <c r="I162" s="78" t="s">
        <v>214</v>
      </c>
      <c r="J162" s="78" t="s">
        <v>270</v>
      </c>
      <c r="K162" s="78" t="s">
        <v>270</v>
      </c>
      <c r="L162" s="78" t="s">
        <v>270</v>
      </c>
      <c r="M162" s="78">
        <f t="shared" si="5"/>
        <v>1</v>
      </c>
    </row>
    <row r="163" spans="1:13" x14ac:dyDescent="0.25">
      <c r="A163" s="76" t="s">
        <v>740</v>
      </c>
      <c r="B163" s="76" t="s">
        <v>741</v>
      </c>
      <c r="C163" s="76" t="s">
        <v>741</v>
      </c>
      <c r="D163" s="76" t="s">
        <v>322</v>
      </c>
      <c r="E163" s="77" t="s">
        <v>323</v>
      </c>
      <c r="F163" s="76" t="s">
        <v>742</v>
      </c>
      <c r="G163" s="78">
        <v>7</v>
      </c>
      <c r="H163" s="78">
        <v>1.2</v>
      </c>
      <c r="I163" s="78" t="s">
        <v>214</v>
      </c>
      <c r="J163" s="78" t="s">
        <v>270</v>
      </c>
      <c r="K163" s="78" t="s">
        <v>270</v>
      </c>
      <c r="L163" s="78" t="s">
        <v>270</v>
      </c>
      <c r="M163" s="78">
        <f t="shared" si="5"/>
        <v>0</v>
      </c>
    </row>
    <row r="164" spans="1:13" x14ac:dyDescent="0.25">
      <c r="A164" s="76" t="s">
        <v>743</v>
      </c>
      <c r="B164" s="76" t="s">
        <v>744</v>
      </c>
      <c r="C164" s="76" t="s">
        <v>744</v>
      </c>
      <c r="D164" s="76" t="s">
        <v>322</v>
      </c>
      <c r="E164" s="77" t="s">
        <v>323</v>
      </c>
      <c r="F164" s="76" t="s">
        <v>745</v>
      </c>
      <c r="G164" s="78">
        <v>7</v>
      </c>
      <c r="H164" s="78">
        <v>1.2</v>
      </c>
      <c r="I164" s="78" t="s">
        <v>214</v>
      </c>
      <c r="J164" s="78" t="s">
        <v>270</v>
      </c>
      <c r="K164" s="78" t="s">
        <v>270</v>
      </c>
      <c r="M164" s="78">
        <f t="shared" si="5"/>
        <v>0</v>
      </c>
    </row>
    <row r="165" spans="1:13" x14ac:dyDescent="0.25">
      <c r="A165" s="76" t="s">
        <v>746</v>
      </c>
      <c r="B165" s="76" t="s">
        <v>747</v>
      </c>
      <c r="C165" s="76" t="s">
        <v>747</v>
      </c>
      <c r="D165" s="76" t="s">
        <v>268</v>
      </c>
      <c r="E165" s="77">
        <v>212</v>
      </c>
      <c r="F165" s="76" t="s">
        <v>746</v>
      </c>
      <c r="G165" s="78">
        <v>7</v>
      </c>
      <c r="H165" s="78">
        <v>1.2</v>
      </c>
      <c r="I165" s="78" t="s">
        <v>216</v>
      </c>
      <c r="J165" s="78" t="s">
        <v>270</v>
      </c>
      <c r="K165" s="78" t="s">
        <v>270</v>
      </c>
      <c r="L165" s="78" t="s">
        <v>270</v>
      </c>
      <c r="M165" s="78">
        <f t="shared" si="5"/>
        <v>1</v>
      </c>
    </row>
    <row r="166" spans="1:13" x14ac:dyDescent="0.25">
      <c r="A166" s="76" t="s">
        <v>748</v>
      </c>
      <c r="B166" s="76" t="s">
        <v>749</v>
      </c>
      <c r="C166" s="82" t="s">
        <v>750</v>
      </c>
      <c r="D166" s="76" t="s">
        <v>274</v>
      </c>
      <c r="E166" s="77">
        <v>4</v>
      </c>
      <c r="F166" s="76" t="s">
        <v>269</v>
      </c>
      <c r="G166" s="78">
        <v>7</v>
      </c>
      <c r="H166" s="78">
        <v>1.2</v>
      </c>
      <c r="I166" s="78" t="s">
        <v>216</v>
      </c>
      <c r="J166" s="78" t="s">
        <v>270</v>
      </c>
      <c r="K166" s="78" t="s">
        <v>270</v>
      </c>
      <c r="L166" s="78" t="s">
        <v>270</v>
      </c>
      <c r="M166" s="78">
        <f t="shared" si="5"/>
        <v>1</v>
      </c>
    </row>
    <row r="167" spans="1:13" x14ac:dyDescent="0.25">
      <c r="A167" s="76" t="s">
        <v>751</v>
      </c>
      <c r="B167" s="76" t="s">
        <v>752</v>
      </c>
      <c r="C167" s="76" t="s">
        <v>752</v>
      </c>
      <c r="D167" s="76" t="s">
        <v>283</v>
      </c>
      <c r="E167" s="77">
        <v>329</v>
      </c>
      <c r="F167" s="76" t="s">
        <v>753</v>
      </c>
      <c r="G167" s="78">
        <v>7</v>
      </c>
      <c r="H167" s="78">
        <v>1.2</v>
      </c>
      <c r="I167" s="78" t="s">
        <v>216</v>
      </c>
      <c r="J167" s="78" t="s">
        <v>270</v>
      </c>
      <c r="K167" s="78" t="s">
        <v>270</v>
      </c>
      <c r="L167" s="78" t="s">
        <v>270</v>
      </c>
      <c r="M167" s="78">
        <f t="shared" si="5"/>
        <v>1</v>
      </c>
    </row>
    <row r="168" spans="1:13" x14ac:dyDescent="0.25">
      <c r="A168" s="76" t="s">
        <v>754</v>
      </c>
      <c r="B168" s="76" t="s">
        <v>755</v>
      </c>
      <c r="C168" s="76" t="s">
        <v>755</v>
      </c>
      <c r="D168" s="76" t="s">
        <v>280</v>
      </c>
      <c r="E168" s="77">
        <v>825</v>
      </c>
      <c r="F168" s="76" t="s">
        <v>756</v>
      </c>
      <c r="G168" s="78">
        <v>7</v>
      </c>
      <c r="H168" s="78">
        <v>1.2</v>
      </c>
      <c r="I168" s="78" t="s">
        <v>216</v>
      </c>
      <c r="J168" s="78" t="s">
        <v>270</v>
      </c>
      <c r="K168" s="78" t="s">
        <v>270</v>
      </c>
      <c r="L168" s="78" t="s">
        <v>270</v>
      </c>
      <c r="M168" s="78">
        <f t="shared" si="5"/>
        <v>1</v>
      </c>
    </row>
    <row r="169" spans="1:13" x14ac:dyDescent="0.25">
      <c r="A169" s="76" t="s">
        <v>757</v>
      </c>
      <c r="B169" s="76" t="s">
        <v>758</v>
      </c>
      <c r="C169" s="76" t="s">
        <v>758</v>
      </c>
      <c r="D169" s="76" t="s">
        <v>283</v>
      </c>
      <c r="E169" s="77">
        <v>451</v>
      </c>
      <c r="F169" s="76" t="s">
        <v>759</v>
      </c>
      <c r="G169" s="78">
        <v>7</v>
      </c>
      <c r="H169" s="78">
        <v>1.2</v>
      </c>
      <c r="I169" s="78" t="s">
        <v>216</v>
      </c>
      <c r="J169" s="78" t="s">
        <v>270</v>
      </c>
      <c r="K169" s="78" t="s">
        <v>270</v>
      </c>
      <c r="L169" s="78" t="s">
        <v>270</v>
      </c>
      <c r="M169" s="78">
        <f t="shared" si="5"/>
        <v>1</v>
      </c>
    </row>
    <row r="170" spans="1:13" x14ac:dyDescent="0.25">
      <c r="A170" s="76" t="s">
        <v>760</v>
      </c>
      <c r="B170" s="76" t="s">
        <v>761</v>
      </c>
      <c r="C170" s="76" t="s">
        <v>761</v>
      </c>
      <c r="D170" s="76" t="s">
        <v>283</v>
      </c>
      <c r="E170" s="77">
        <v>2235</v>
      </c>
      <c r="F170" s="76" t="s">
        <v>762</v>
      </c>
      <c r="G170" s="78">
        <v>7</v>
      </c>
      <c r="H170" s="78">
        <v>1.2</v>
      </c>
      <c r="I170" s="78" t="s">
        <v>216</v>
      </c>
      <c r="J170" s="78" t="s">
        <v>270</v>
      </c>
      <c r="K170" s="78" t="s">
        <v>270</v>
      </c>
      <c r="L170" s="78" t="s">
        <v>270</v>
      </c>
      <c r="M170" s="78">
        <f t="shared" si="5"/>
        <v>0</v>
      </c>
    </row>
    <row r="171" spans="1:13" x14ac:dyDescent="0.25">
      <c r="A171" s="76" t="s">
        <v>763</v>
      </c>
      <c r="B171" s="76" t="s">
        <v>764</v>
      </c>
      <c r="C171" s="76" t="s">
        <v>764</v>
      </c>
      <c r="D171" s="76" t="s">
        <v>283</v>
      </c>
      <c r="E171" s="77">
        <v>892</v>
      </c>
      <c r="F171" s="76" t="s">
        <v>765</v>
      </c>
      <c r="G171" s="78">
        <v>7</v>
      </c>
      <c r="H171" s="78">
        <v>1.2</v>
      </c>
      <c r="I171" s="78" t="s">
        <v>216</v>
      </c>
      <c r="J171" s="78" t="s">
        <v>270</v>
      </c>
      <c r="K171" s="78" t="s">
        <v>270</v>
      </c>
      <c r="L171" s="78" t="s">
        <v>270</v>
      </c>
      <c r="M171" s="78">
        <f t="shared" si="5"/>
        <v>1</v>
      </c>
    </row>
    <row r="172" spans="1:13" x14ac:dyDescent="0.25">
      <c r="A172" s="76" t="s">
        <v>766</v>
      </c>
      <c r="B172" s="76" t="s">
        <v>767</v>
      </c>
      <c r="C172" s="76" t="s">
        <v>767</v>
      </c>
      <c r="D172" s="76" t="s">
        <v>283</v>
      </c>
      <c r="E172" s="77">
        <v>219</v>
      </c>
      <c r="F172" s="76" t="s">
        <v>768</v>
      </c>
      <c r="G172" s="78">
        <v>7</v>
      </c>
      <c r="H172" s="78">
        <v>1.2</v>
      </c>
      <c r="I172" s="78" t="s">
        <v>216</v>
      </c>
      <c r="J172" s="78" t="s">
        <v>270</v>
      </c>
      <c r="K172" s="78" t="s">
        <v>270</v>
      </c>
      <c r="L172" s="78" t="s">
        <v>270</v>
      </c>
      <c r="M172" s="78">
        <f t="shared" si="5"/>
        <v>1</v>
      </c>
    </row>
    <row r="173" spans="1:13" x14ac:dyDescent="0.25">
      <c r="A173" s="76" t="s">
        <v>769</v>
      </c>
      <c r="B173" s="76" t="s">
        <v>770</v>
      </c>
      <c r="C173" s="76" t="s">
        <v>770</v>
      </c>
      <c r="D173" s="76" t="s">
        <v>300</v>
      </c>
      <c r="E173" s="77">
        <v>366</v>
      </c>
      <c r="F173" s="76" t="s">
        <v>769</v>
      </c>
      <c r="G173" s="78">
        <v>7</v>
      </c>
      <c r="H173" s="78">
        <v>1.2</v>
      </c>
      <c r="I173" s="78" t="s">
        <v>216</v>
      </c>
      <c r="J173" s="78" t="s">
        <v>270</v>
      </c>
      <c r="K173" s="78" t="s">
        <v>270</v>
      </c>
      <c r="L173" s="78" t="s">
        <v>270</v>
      </c>
      <c r="M173" s="78">
        <f t="shared" si="5"/>
        <v>1</v>
      </c>
    </row>
    <row r="174" spans="1:13" x14ac:dyDescent="0.25">
      <c r="A174" s="76" t="s">
        <v>771</v>
      </c>
      <c r="B174" s="76" t="s">
        <v>772</v>
      </c>
      <c r="C174" s="76" t="s">
        <v>772</v>
      </c>
      <c r="D174" s="76" t="s">
        <v>300</v>
      </c>
      <c r="E174" s="77">
        <v>188</v>
      </c>
      <c r="F174" s="76" t="s">
        <v>771</v>
      </c>
      <c r="G174" s="78">
        <v>7</v>
      </c>
      <c r="H174" s="78">
        <v>1.2</v>
      </c>
      <c r="I174" s="78" t="s">
        <v>216</v>
      </c>
      <c r="J174" s="78" t="s">
        <v>270</v>
      </c>
      <c r="K174" s="78" t="s">
        <v>270</v>
      </c>
      <c r="L174" s="78" t="s">
        <v>270</v>
      </c>
      <c r="M174" s="78">
        <f t="shared" si="5"/>
        <v>1</v>
      </c>
    </row>
    <row r="175" spans="1:13" x14ac:dyDescent="0.25">
      <c r="A175" s="76" t="s">
        <v>773</v>
      </c>
      <c r="B175" s="76" t="s">
        <v>774</v>
      </c>
      <c r="C175" s="76" t="s">
        <v>774</v>
      </c>
      <c r="D175" s="76" t="s">
        <v>300</v>
      </c>
      <c r="E175" s="98">
        <v>169</v>
      </c>
      <c r="F175" s="76" t="s">
        <v>773</v>
      </c>
      <c r="G175" s="78">
        <v>7</v>
      </c>
      <c r="H175" s="78">
        <v>1.2</v>
      </c>
      <c r="I175" s="78" t="s">
        <v>216</v>
      </c>
      <c r="J175" s="78" t="s">
        <v>270</v>
      </c>
      <c r="K175" s="78" t="s">
        <v>270</v>
      </c>
      <c r="L175" s="78" t="s">
        <v>270</v>
      </c>
      <c r="M175" s="78">
        <f t="shared" si="5"/>
        <v>1</v>
      </c>
    </row>
    <row r="176" spans="1:13" x14ac:dyDescent="0.25">
      <c r="A176" s="76" t="s">
        <v>775</v>
      </c>
      <c r="B176" s="76" t="s">
        <v>776</v>
      </c>
      <c r="C176" s="76" t="s">
        <v>776</v>
      </c>
      <c r="D176" s="76" t="s">
        <v>322</v>
      </c>
      <c r="E176" s="98" t="s">
        <v>323</v>
      </c>
      <c r="F176" s="76" t="s">
        <v>718</v>
      </c>
      <c r="G176" s="78">
        <v>7</v>
      </c>
      <c r="H176" s="78">
        <v>1.2</v>
      </c>
      <c r="I176" s="78" t="s">
        <v>216</v>
      </c>
      <c r="J176" s="78" t="s">
        <v>270</v>
      </c>
      <c r="K176" s="78" t="s">
        <v>270</v>
      </c>
      <c r="M176" s="78">
        <f t="shared" si="5"/>
        <v>0</v>
      </c>
    </row>
    <row r="177" spans="1:13" x14ac:dyDescent="0.25">
      <c r="A177" s="76" t="s">
        <v>777</v>
      </c>
      <c r="B177" s="76" t="s">
        <v>778</v>
      </c>
      <c r="C177" s="76" t="s">
        <v>779</v>
      </c>
      <c r="D177" s="76" t="s">
        <v>268</v>
      </c>
      <c r="E177" s="77">
        <v>128</v>
      </c>
      <c r="F177" s="76" t="s">
        <v>777</v>
      </c>
      <c r="G177" s="78">
        <v>7</v>
      </c>
      <c r="H177" s="78">
        <v>2.1</v>
      </c>
      <c r="I177" s="78" t="s">
        <v>200</v>
      </c>
      <c r="J177" s="78" t="s">
        <v>270</v>
      </c>
      <c r="K177" s="78" t="s">
        <v>270</v>
      </c>
      <c r="L177" s="78" t="s">
        <v>270</v>
      </c>
      <c r="M177" s="78">
        <f t="shared" si="5"/>
        <v>1</v>
      </c>
    </row>
    <row r="178" spans="1:13" ht="16.8" x14ac:dyDescent="0.25">
      <c r="A178" s="76" t="s">
        <v>780</v>
      </c>
      <c r="B178" s="76" t="s">
        <v>781</v>
      </c>
      <c r="C178" s="76" t="s">
        <v>461</v>
      </c>
      <c r="D178" s="76" t="s">
        <v>275</v>
      </c>
      <c r="E178" s="95">
        <v>15</v>
      </c>
      <c r="F178" s="76" t="s">
        <v>462</v>
      </c>
      <c r="G178" s="78">
        <v>7</v>
      </c>
      <c r="H178" s="78">
        <v>2.1</v>
      </c>
      <c r="I178" s="78" t="s">
        <v>200</v>
      </c>
      <c r="J178" s="78" t="s">
        <v>270</v>
      </c>
      <c r="K178" s="78" t="s">
        <v>270</v>
      </c>
      <c r="M178" s="78">
        <f t="shared" si="5"/>
        <v>1</v>
      </c>
    </row>
    <row r="179" spans="1:13" x14ac:dyDescent="0.25">
      <c r="A179" s="76" t="s">
        <v>782</v>
      </c>
      <c r="B179" s="76" t="s">
        <v>783</v>
      </c>
      <c r="C179" s="76" t="s">
        <v>783</v>
      </c>
      <c r="D179" s="76" t="s">
        <v>275</v>
      </c>
      <c r="E179" s="77">
        <v>12</v>
      </c>
      <c r="F179" s="76" t="s">
        <v>782</v>
      </c>
      <c r="G179" s="78">
        <v>7</v>
      </c>
      <c r="H179" s="78">
        <v>2.1</v>
      </c>
      <c r="I179" s="78" t="s">
        <v>200</v>
      </c>
      <c r="J179" s="78" t="s">
        <v>270</v>
      </c>
      <c r="K179" s="78" t="s">
        <v>270</v>
      </c>
      <c r="L179" s="78" t="s">
        <v>270</v>
      </c>
      <c r="M179" s="78">
        <f t="shared" si="5"/>
        <v>1</v>
      </c>
    </row>
    <row r="180" spans="1:13" ht="16.8" x14ac:dyDescent="0.25">
      <c r="A180" s="76" t="s">
        <v>784</v>
      </c>
      <c r="B180" s="76" t="s">
        <v>785</v>
      </c>
      <c r="C180" s="76" t="s">
        <v>786</v>
      </c>
      <c r="D180" s="76" t="s">
        <v>275</v>
      </c>
      <c r="E180" s="95">
        <v>7</v>
      </c>
      <c r="F180" s="76" t="s">
        <v>466</v>
      </c>
      <c r="G180" s="78">
        <v>7</v>
      </c>
      <c r="H180" s="78">
        <v>2.1</v>
      </c>
      <c r="I180" s="78" t="s">
        <v>200</v>
      </c>
      <c r="J180" s="78" t="s">
        <v>270</v>
      </c>
      <c r="K180" s="78" t="s">
        <v>270</v>
      </c>
      <c r="M180" s="78">
        <f t="shared" si="5"/>
        <v>1</v>
      </c>
    </row>
    <row r="181" spans="1:13" x14ac:dyDescent="0.25">
      <c r="A181" s="76" t="s">
        <v>787</v>
      </c>
      <c r="B181" s="76" t="s">
        <v>788</v>
      </c>
      <c r="C181" s="76" t="s">
        <v>788</v>
      </c>
      <c r="D181" s="76" t="s">
        <v>278</v>
      </c>
      <c r="E181" s="77">
        <v>2138</v>
      </c>
      <c r="F181" s="76" t="s">
        <v>789</v>
      </c>
      <c r="G181" s="78">
        <v>7</v>
      </c>
      <c r="H181" s="78">
        <v>2.1</v>
      </c>
      <c r="I181" s="78" t="s">
        <v>200</v>
      </c>
      <c r="J181" s="78" t="s">
        <v>270</v>
      </c>
      <c r="K181" s="78" t="s">
        <v>270</v>
      </c>
      <c r="L181" s="78" t="s">
        <v>270</v>
      </c>
      <c r="M181" s="78">
        <f t="shared" si="5"/>
        <v>0</v>
      </c>
    </row>
    <row r="182" spans="1:13" x14ac:dyDescent="0.25">
      <c r="A182" s="76" t="s">
        <v>790</v>
      </c>
      <c r="B182" s="76" t="s">
        <v>791</v>
      </c>
      <c r="C182" s="76" t="s">
        <v>791</v>
      </c>
      <c r="D182" s="76" t="s">
        <v>278</v>
      </c>
      <c r="E182" s="77">
        <v>2595</v>
      </c>
      <c r="F182" s="76" t="s">
        <v>792</v>
      </c>
      <c r="G182" s="78">
        <v>7</v>
      </c>
      <c r="H182" s="78">
        <v>2.1</v>
      </c>
      <c r="I182" s="78" t="s">
        <v>200</v>
      </c>
      <c r="J182" s="78" t="s">
        <v>270</v>
      </c>
      <c r="K182" s="78" t="s">
        <v>270</v>
      </c>
      <c r="L182" s="78" t="s">
        <v>270</v>
      </c>
      <c r="M182" s="78">
        <f t="shared" si="5"/>
        <v>0</v>
      </c>
    </row>
    <row r="183" spans="1:13" x14ac:dyDescent="0.25">
      <c r="A183" s="76" t="s">
        <v>793</v>
      </c>
      <c r="B183" s="76" t="s">
        <v>794</v>
      </c>
      <c r="C183" s="76" t="s">
        <v>794</v>
      </c>
      <c r="D183" s="76" t="s">
        <v>280</v>
      </c>
      <c r="E183" s="77" t="s">
        <v>539</v>
      </c>
      <c r="F183" s="76" t="s">
        <v>795</v>
      </c>
      <c r="G183" s="78">
        <v>7</v>
      </c>
      <c r="H183" s="78">
        <v>2.1</v>
      </c>
      <c r="I183" s="78" t="s">
        <v>200</v>
      </c>
      <c r="J183" s="78" t="s">
        <v>270</v>
      </c>
      <c r="K183" s="78" t="s">
        <v>270</v>
      </c>
      <c r="M183" s="78">
        <f t="shared" si="5"/>
        <v>0</v>
      </c>
    </row>
    <row r="184" spans="1:13" x14ac:dyDescent="0.25">
      <c r="A184" s="76" t="s">
        <v>796</v>
      </c>
      <c r="B184" s="76" t="s">
        <v>797</v>
      </c>
      <c r="C184" s="76" t="s">
        <v>797</v>
      </c>
      <c r="D184" s="76" t="s">
        <v>278</v>
      </c>
      <c r="E184" s="77">
        <v>1693</v>
      </c>
      <c r="F184" s="76" t="s">
        <v>798</v>
      </c>
      <c r="G184" s="78">
        <v>7</v>
      </c>
      <c r="H184" s="78">
        <v>2.1</v>
      </c>
      <c r="I184" s="78" t="s">
        <v>200</v>
      </c>
      <c r="J184" s="78" t="s">
        <v>270</v>
      </c>
      <c r="K184" s="78" t="s">
        <v>270</v>
      </c>
      <c r="L184" s="78" t="s">
        <v>270</v>
      </c>
      <c r="M184" s="78">
        <f t="shared" si="5"/>
        <v>1</v>
      </c>
    </row>
    <row r="185" spans="1:13" x14ac:dyDescent="0.25">
      <c r="A185" s="76" t="s">
        <v>799</v>
      </c>
      <c r="B185" s="76" t="s">
        <v>800</v>
      </c>
      <c r="C185" s="76" t="s">
        <v>800</v>
      </c>
      <c r="D185" s="76" t="s">
        <v>283</v>
      </c>
      <c r="E185" s="77">
        <v>3287</v>
      </c>
      <c r="F185" s="76" t="s">
        <v>801</v>
      </c>
      <c r="G185" s="78">
        <v>7</v>
      </c>
      <c r="H185" s="78">
        <v>2.1</v>
      </c>
      <c r="I185" s="78" t="s">
        <v>200</v>
      </c>
      <c r="J185" s="78" t="s">
        <v>270</v>
      </c>
      <c r="K185" s="78" t="s">
        <v>270</v>
      </c>
      <c r="L185" s="78" t="s">
        <v>270</v>
      </c>
      <c r="M185" s="78">
        <f t="shared" si="5"/>
        <v>0</v>
      </c>
    </row>
    <row r="186" spans="1:13" x14ac:dyDescent="0.25">
      <c r="A186" s="76" t="s">
        <v>802</v>
      </c>
      <c r="B186" s="76" t="s">
        <v>803</v>
      </c>
      <c r="C186" s="76" t="s">
        <v>803</v>
      </c>
      <c r="D186" s="76" t="s">
        <v>300</v>
      </c>
      <c r="E186" s="77">
        <v>3542</v>
      </c>
      <c r="F186" s="76" t="s">
        <v>802</v>
      </c>
      <c r="G186" s="78">
        <v>7</v>
      </c>
      <c r="H186" s="78">
        <v>2.1</v>
      </c>
      <c r="I186" s="78" t="s">
        <v>200</v>
      </c>
      <c r="J186" s="78" t="s">
        <v>270</v>
      </c>
      <c r="K186" s="78" t="s">
        <v>270</v>
      </c>
      <c r="M186" s="78">
        <f t="shared" si="5"/>
        <v>0</v>
      </c>
    </row>
    <row r="187" spans="1:13" x14ac:dyDescent="0.25">
      <c r="A187" s="76" t="s">
        <v>804</v>
      </c>
      <c r="B187" s="76" t="s">
        <v>805</v>
      </c>
      <c r="C187" s="76" t="s">
        <v>805</v>
      </c>
      <c r="D187" s="76" t="s">
        <v>300</v>
      </c>
      <c r="E187" s="77">
        <v>972</v>
      </c>
      <c r="F187" s="76" t="s">
        <v>804</v>
      </c>
      <c r="G187" s="78">
        <v>7</v>
      </c>
      <c r="H187" s="78">
        <v>2.1</v>
      </c>
      <c r="I187" s="78" t="s">
        <v>200</v>
      </c>
      <c r="J187" s="78" t="s">
        <v>270</v>
      </c>
      <c r="K187" s="78" t="s">
        <v>270</v>
      </c>
      <c r="L187" s="78" t="s">
        <v>270</v>
      </c>
      <c r="M187" s="78">
        <f t="shared" si="5"/>
        <v>1</v>
      </c>
    </row>
    <row r="188" spans="1:13" x14ac:dyDescent="0.25">
      <c r="A188" s="76" t="s">
        <v>806</v>
      </c>
      <c r="B188" s="99" t="s">
        <v>807</v>
      </c>
      <c r="C188" s="99" t="s">
        <v>807</v>
      </c>
      <c r="D188" s="76" t="s">
        <v>299</v>
      </c>
      <c r="E188" s="77">
        <v>69</v>
      </c>
      <c r="F188" s="76" t="s">
        <v>806</v>
      </c>
      <c r="G188" s="78">
        <v>7</v>
      </c>
      <c r="H188" s="78">
        <v>2.1</v>
      </c>
      <c r="I188" s="78" t="s">
        <v>200</v>
      </c>
      <c r="J188" s="78" t="s">
        <v>270</v>
      </c>
      <c r="K188" s="78" t="s">
        <v>270</v>
      </c>
      <c r="L188" s="78" t="s">
        <v>270</v>
      </c>
      <c r="M188" s="78">
        <f t="shared" si="5"/>
        <v>1</v>
      </c>
    </row>
    <row r="189" spans="1:13" x14ac:dyDescent="0.25">
      <c r="A189" s="76" t="s">
        <v>808</v>
      </c>
      <c r="B189" s="76" t="s">
        <v>809</v>
      </c>
      <c r="C189" s="76" t="s">
        <v>809</v>
      </c>
      <c r="D189" s="76" t="s">
        <v>299</v>
      </c>
      <c r="E189" s="77">
        <v>72</v>
      </c>
      <c r="F189" s="76" t="s">
        <v>808</v>
      </c>
      <c r="G189" s="78">
        <v>7</v>
      </c>
      <c r="H189" s="78">
        <v>2.1</v>
      </c>
      <c r="I189" s="78" t="s">
        <v>200</v>
      </c>
      <c r="J189" s="78" t="s">
        <v>270</v>
      </c>
      <c r="K189" s="78" t="s">
        <v>270</v>
      </c>
      <c r="L189" s="78" t="s">
        <v>270</v>
      </c>
      <c r="M189" s="78">
        <f t="shared" si="5"/>
        <v>1</v>
      </c>
    </row>
    <row r="190" spans="1:13" x14ac:dyDescent="0.25">
      <c r="A190" s="76" t="s">
        <v>810</v>
      </c>
      <c r="B190" s="76" t="s">
        <v>811</v>
      </c>
      <c r="C190" s="76" t="s">
        <v>811</v>
      </c>
      <c r="D190" s="76" t="s">
        <v>299</v>
      </c>
      <c r="E190" s="77">
        <v>605</v>
      </c>
      <c r="F190" s="76" t="s">
        <v>810</v>
      </c>
      <c r="G190" s="78">
        <v>7</v>
      </c>
      <c r="H190" s="78">
        <v>2.1</v>
      </c>
      <c r="I190" s="78" t="s">
        <v>200</v>
      </c>
      <c r="J190" s="78" t="s">
        <v>270</v>
      </c>
      <c r="K190" s="78" t="s">
        <v>270</v>
      </c>
      <c r="L190" s="78" t="s">
        <v>270</v>
      </c>
      <c r="M190" s="78">
        <f t="shared" si="5"/>
        <v>1</v>
      </c>
    </row>
    <row r="191" spans="1:13" x14ac:dyDescent="0.25">
      <c r="A191" s="76" t="s">
        <v>812</v>
      </c>
      <c r="B191" s="76" t="s">
        <v>813</v>
      </c>
      <c r="C191" s="76" t="s">
        <v>813</v>
      </c>
      <c r="D191" s="76" t="s">
        <v>322</v>
      </c>
      <c r="E191" s="77" t="s">
        <v>323</v>
      </c>
      <c r="F191" s="76" t="s">
        <v>814</v>
      </c>
      <c r="G191" s="78">
        <v>7</v>
      </c>
      <c r="H191" s="78">
        <v>2.1</v>
      </c>
      <c r="I191" s="78" t="s">
        <v>200</v>
      </c>
      <c r="J191" s="78" t="s">
        <v>270</v>
      </c>
      <c r="K191" s="78" t="s">
        <v>270</v>
      </c>
      <c r="M191" s="78">
        <f t="shared" si="5"/>
        <v>0</v>
      </c>
    </row>
    <row r="192" spans="1:13" x14ac:dyDescent="0.25">
      <c r="A192" s="76" t="s">
        <v>815</v>
      </c>
      <c r="B192" s="76" t="s">
        <v>816</v>
      </c>
      <c r="C192" s="76" t="s">
        <v>816</v>
      </c>
      <c r="D192" s="76" t="s">
        <v>318</v>
      </c>
      <c r="E192" s="77">
        <v>645</v>
      </c>
      <c r="F192" s="76" t="s">
        <v>815</v>
      </c>
      <c r="G192" s="78">
        <v>7</v>
      </c>
      <c r="H192" s="78">
        <v>2.1</v>
      </c>
      <c r="I192" s="78" t="s">
        <v>204</v>
      </c>
      <c r="J192" s="78" t="s">
        <v>270</v>
      </c>
      <c r="K192" s="78" t="s">
        <v>270</v>
      </c>
      <c r="L192" s="78" t="s">
        <v>270</v>
      </c>
      <c r="M192" s="78">
        <f t="shared" si="5"/>
        <v>1</v>
      </c>
    </row>
    <row r="193" spans="1:13" x14ac:dyDescent="0.25">
      <c r="A193" s="76" t="s">
        <v>817</v>
      </c>
      <c r="B193" s="76" t="s">
        <v>818</v>
      </c>
      <c r="C193" s="76" t="s">
        <v>818</v>
      </c>
      <c r="D193" s="76" t="s">
        <v>318</v>
      </c>
      <c r="E193" s="77">
        <v>106</v>
      </c>
      <c r="F193" s="76" t="s">
        <v>817</v>
      </c>
      <c r="G193" s="78">
        <v>7</v>
      </c>
      <c r="H193" s="78">
        <v>2.1</v>
      </c>
      <c r="I193" s="78" t="s">
        <v>204</v>
      </c>
      <c r="J193" s="78" t="s">
        <v>270</v>
      </c>
      <c r="K193" s="78" t="s">
        <v>270</v>
      </c>
      <c r="L193" s="78" t="s">
        <v>270</v>
      </c>
      <c r="M193" s="78">
        <f t="shared" si="5"/>
        <v>1</v>
      </c>
    </row>
    <row r="194" spans="1:13" x14ac:dyDescent="0.25">
      <c r="A194" s="76" t="s">
        <v>819</v>
      </c>
      <c r="B194" s="76" t="s">
        <v>820</v>
      </c>
      <c r="C194" s="76" t="s">
        <v>819</v>
      </c>
      <c r="D194" s="76" t="s">
        <v>318</v>
      </c>
      <c r="E194" s="77">
        <v>774</v>
      </c>
      <c r="F194" s="76" t="s">
        <v>819</v>
      </c>
      <c r="G194" s="78">
        <v>7</v>
      </c>
      <c r="H194" s="78">
        <v>2.1</v>
      </c>
      <c r="I194" s="78" t="s">
        <v>204</v>
      </c>
      <c r="J194" s="78" t="s">
        <v>270</v>
      </c>
      <c r="K194" s="78" t="s">
        <v>270</v>
      </c>
      <c r="L194" s="78" t="s">
        <v>270</v>
      </c>
      <c r="M194" s="78">
        <f t="shared" si="5"/>
        <v>1</v>
      </c>
    </row>
    <row r="195" spans="1:13" x14ac:dyDescent="0.25">
      <c r="A195" s="76" t="s">
        <v>821</v>
      </c>
      <c r="B195" s="76" t="s">
        <v>822</v>
      </c>
      <c r="C195" s="76" t="s">
        <v>822</v>
      </c>
      <c r="D195" s="76" t="s">
        <v>318</v>
      </c>
      <c r="E195" s="77">
        <v>1507</v>
      </c>
      <c r="F195" s="76" t="s">
        <v>821</v>
      </c>
      <c r="G195" s="78">
        <v>7</v>
      </c>
      <c r="H195" s="78">
        <v>2.1</v>
      </c>
      <c r="I195" s="78" t="s">
        <v>204</v>
      </c>
      <c r="J195" s="78" t="s">
        <v>270</v>
      </c>
      <c r="K195" s="78" t="s">
        <v>270</v>
      </c>
      <c r="L195" s="78" t="s">
        <v>270</v>
      </c>
      <c r="M195" s="78">
        <f t="shared" si="5"/>
        <v>1</v>
      </c>
    </row>
    <row r="196" spans="1:13" x14ac:dyDescent="0.25">
      <c r="A196" s="76" t="s">
        <v>823</v>
      </c>
      <c r="B196" s="76" t="s">
        <v>824</v>
      </c>
      <c r="C196" s="76" t="s">
        <v>824</v>
      </c>
      <c r="D196" s="76" t="s">
        <v>318</v>
      </c>
      <c r="E196" s="77">
        <v>274</v>
      </c>
      <c r="F196" s="76" t="s">
        <v>823</v>
      </c>
      <c r="G196" s="78">
        <v>7</v>
      </c>
      <c r="H196" s="78">
        <v>2.1</v>
      </c>
      <c r="I196" s="78" t="s">
        <v>204</v>
      </c>
      <c r="J196" s="78" t="s">
        <v>270</v>
      </c>
      <c r="K196" s="78" t="s">
        <v>270</v>
      </c>
      <c r="L196" s="78" t="s">
        <v>270</v>
      </c>
      <c r="M196" s="78">
        <f t="shared" si="5"/>
        <v>1</v>
      </c>
    </row>
    <row r="197" spans="1:13" x14ac:dyDescent="0.25">
      <c r="A197" s="76" t="s">
        <v>825</v>
      </c>
      <c r="B197" s="76" t="s">
        <v>826</v>
      </c>
      <c r="C197" s="76" t="s">
        <v>826</v>
      </c>
      <c r="D197" s="76" t="s">
        <v>318</v>
      </c>
      <c r="E197" s="77">
        <v>1053</v>
      </c>
      <c r="F197" s="76" t="s">
        <v>825</v>
      </c>
      <c r="G197" s="78">
        <v>7</v>
      </c>
      <c r="H197" s="78">
        <v>2.1</v>
      </c>
      <c r="I197" s="78" t="s">
        <v>204</v>
      </c>
      <c r="J197" s="78" t="s">
        <v>270</v>
      </c>
      <c r="K197" s="78" t="s">
        <v>270</v>
      </c>
      <c r="L197" s="78" t="s">
        <v>270</v>
      </c>
      <c r="M197" s="78">
        <f t="shared" si="5"/>
        <v>1</v>
      </c>
    </row>
    <row r="198" spans="1:13" x14ac:dyDescent="0.25">
      <c r="A198" s="76" t="s">
        <v>827</v>
      </c>
      <c r="B198" s="76" t="s">
        <v>828</v>
      </c>
      <c r="C198" s="76" t="s">
        <v>828</v>
      </c>
      <c r="D198" s="76" t="s">
        <v>318</v>
      </c>
      <c r="E198" s="77">
        <v>1680</v>
      </c>
      <c r="F198" s="76" t="s">
        <v>827</v>
      </c>
      <c r="G198" s="78">
        <v>7</v>
      </c>
      <c r="H198" s="78">
        <v>2.1</v>
      </c>
      <c r="I198" s="78" t="s">
        <v>204</v>
      </c>
      <c r="J198" s="78" t="s">
        <v>270</v>
      </c>
      <c r="K198" s="78" t="s">
        <v>270</v>
      </c>
      <c r="L198" s="78" t="s">
        <v>270</v>
      </c>
      <c r="M198" s="78">
        <f t="shared" si="5"/>
        <v>1</v>
      </c>
    </row>
    <row r="199" spans="1:13" x14ac:dyDescent="0.25">
      <c r="A199" s="76" t="s">
        <v>829</v>
      </c>
      <c r="B199" s="76" t="s">
        <v>830</v>
      </c>
      <c r="C199" s="76" t="s">
        <v>830</v>
      </c>
      <c r="D199" s="76" t="s">
        <v>318</v>
      </c>
      <c r="E199" s="77">
        <v>428</v>
      </c>
      <c r="F199" s="76" t="s">
        <v>829</v>
      </c>
      <c r="G199" s="78">
        <v>7</v>
      </c>
      <c r="H199" s="78">
        <v>2.1</v>
      </c>
      <c r="I199" s="78" t="s">
        <v>204</v>
      </c>
      <c r="J199" s="78" t="s">
        <v>270</v>
      </c>
      <c r="K199" s="78" t="s">
        <v>270</v>
      </c>
      <c r="L199" s="78" t="s">
        <v>270</v>
      </c>
      <c r="M199" s="78">
        <f t="shared" si="5"/>
        <v>1</v>
      </c>
    </row>
    <row r="200" spans="1:13" x14ac:dyDescent="0.25">
      <c r="A200" s="76" t="s">
        <v>831</v>
      </c>
      <c r="B200" s="76" t="s">
        <v>832</v>
      </c>
      <c r="C200" s="76" t="s">
        <v>832</v>
      </c>
      <c r="D200" s="76" t="s">
        <v>318</v>
      </c>
      <c r="E200" s="77">
        <v>611</v>
      </c>
      <c r="F200" s="76" t="s">
        <v>831</v>
      </c>
      <c r="G200" s="78">
        <v>7</v>
      </c>
      <c r="H200" s="78">
        <v>2.1</v>
      </c>
      <c r="I200" s="78" t="s">
        <v>204</v>
      </c>
      <c r="J200" s="78" t="s">
        <v>270</v>
      </c>
      <c r="K200" s="78" t="s">
        <v>270</v>
      </c>
      <c r="L200" s="78" t="s">
        <v>270</v>
      </c>
      <c r="M200" s="78">
        <f t="shared" si="5"/>
        <v>1</v>
      </c>
    </row>
    <row r="201" spans="1:13" x14ac:dyDescent="0.25">
      <c r="A201" s="76" t="s">
        <v>833</v>
      </c>
      <c r="B201" s="76" t="s">
        <v>834</v>
      </c>
      <c r="C201" s="76" t="s">
        <v>834</v>
      </c>
      <c r="D201" s="76" t="s">
        <v>318</v>
      </c>
      <c r="E201" s="77">
        <v>200</v>
      </c>
      <c r="F201" s="76" t="s">
        <v>833</v>
      </c>
      <c r="G201" s="78">
        <v>7</v>
      </c>
      <c r="H201" s="78">
        <v>2.1</v>
      </c>
      <c r="I201" s="78" t="s">
        <v>204</v>
      </c>
      <c r="J201" s="78" t="s">
        <v>270</v>
      </c>
      <c r="K201" s="78" t="s">
        <v>270</v>
      </c>
      <c r="L201" s="78" t="s">
        <v>270</v>
      </c>
      <c r="M201" s="78">
        <f t="shared" ref="M201:M264" si="6">IF(E201&lt;=2000,1,0)</f>
        <v>1</v>
      </c>
    </row>
    <row r="202" spans="1:13" x14ac:dyDescent="0.25">
      <c r="A202" s="76" t="s">
        <v>835</v>
      </c>
      <c r="B202" s="76" t="s">
        <v>836</v>
      </c>
      <c r="C202" s="76" t="s">
        <v>836</v>
      </c>
      <c r="D202" s="76" t="s">
        <v>318</v>
      </c>
      <c r="E202" s="77">
        <v>333</v>
      </c>
      <c r="F202" s="76" t="s">
        <v>835</v>
      </c>
      <c r="G202" s="78">
        <v>7</v>
      </c>
      <c r="H202" s="78">
        <v>2.1</v>
      </c>
      <c r="I202" s="78" t="s">
        <v>204</v>
      </c>
      <c r="J202" s="78" t="s">
        <v>270</v>
      </c>
      <c r="K202" s="78" t="s">
        <v>270</v>
      </c>
      <c r="L202" s="78" t="s">
        <v>270</v>
      </c>
      <c r="M202" s="78">
        <f t="shared" si="6"/>
        <v>1</v>
      </c>
    </row>
    <row r="203" spans="1:13" x14ac:dyDescent="0.25">
      <c r="A203" s="76" t="s">
        <v>837</v>
      </c>
      <c r="B203" s="76" t="s">
        <v>838</v>
      </c>
      <c r="C203" s="76" t="s">
        <v>838</v>
      </c>
      <c r="D203" s="76" t="s">
        <v>318</v>
      </c>
      <c r="E203" s="77">
        <v>70</v>
      </c>
      <c r="F203" s="76" t="s">
        <v>837</v>
      </c>
      <c r="G203" s="78">
        <v>7</v>
      </c>
      <c r="H203" s="78">
        <v>2.1</v>
      </c>
      <c r="I203" s="78" t="s">
        <v>204</v>
      </c>
      <c r="J203" s="78" t="s">
        <v>270</v>
      </c>
      <c r="K203" s="78" t="s">
        <v>270</v>
      </c>
      <c r="L203" s="78" t="s">
        <v>270</v>
      </c>
      <c r="M203" s="78">
        <f t="shared" si="6"/>
        <v>1</v>
      </c>
    </row>
    <row r="204" spans="1:13" x14ac:dyDescent="0.25">
      <c r="A204" s="76" t="s">
        <v>839</v>
      </c>
      <c r="B204" s="76" t="s">
        <v>840</v>
      </c>
      <c r="C204" s="76" t="s">
        <v>840</v>
      </c>
      <c r="D204" s="76" t="s">
        <v>318</v>
      </c>
      <c r="E204" s="77">
        <v>1080</v>
      </c>
      <c r="F204" s="76" t="s">
        <v>839</v>
      </c>
      <c r="G204" s="78">
        <v>7</v>
      </c>
      <c r="H204" s="78">
        <v>2.1</v>
      </c>
      <c r="I204" s="78" t="s">
        <v>204</v>
      </c>
      <c r="J204" s="78" t="s">
        <v>270</v>
      </c>
      <c r="K204" s="78" t="s">
        <v>270</v>
      </c>
      <c r="L204" s="78" t="s">
        <v>270</v>
      </c>
      <c r="M204" s="78">
        <f t="shared" si="6"/>
        <v>1</v>
      </c>
    </row>
    <row r="205" spans="1:13" x14ac:dyDescent="0.25">
      <c r="A205" s="76" t="s">
        <v>841</v>
      </c>
      <c r="B205" s="76" t="s">
        <v>842</v>
      </c>
      <c r="C205" s="76" t="s">
        <v>843</v>
      </c>
      <c r="D205" s="76" t="s">
        <v>268</v>
      </c>
      <c r="E205" s="77">
        <v>168</v>
      </c>
      <c r="F205" s="76" t="s">
        <v>841</v>
      </c>
      <c r="G205" s="78">
        <v>7</v>
      </c>
      <c r="H205" s="78">
        <v>2.1</v>
      </c>
      <c r="I205" s="78" t="s">
        <v>207</v>
      </c>
      <c r="J205" s="78" t="s">
        <v>270</v>
      </c>
      <c r="K205" s="78" t="s">
        <v>270</v>
      </c>
      <c r="L205" s="78" t="s">
        <v>270</v>
      </c>
      <c r="M205" s="78">
        <f t="shared" si="6"/>
        <v>1</v>
      </c>
    </row>
    <row r="206" spans="1:13" x14ac:dyDescent="0.25">
      <c r="A206" s="76" t="s">
        <v>844</v>
      </c>
      <c r="B206" s="76" t="s">
        <v>845</v>
      </c>
      <c r="C206" s="76" t="s">
        <v>845</v>
      </c>
      <c r="D206" s="76" t="s">
        <v>274</v>
      </c>
      <c r="E206" s="77">
        <v>168</v>
      </c>
      <c r="F206" s="76" t="s">
        <v>841</v>
      </c>
      <c r="G206" s="78">
        <v>7</v>
      </c>
      <c r="H206" s="78">
        <v>2.1</v>
      </c>
      <c r="I206" s="78" t="s">
        <v>207</v>
      </c>
      <c r="K206" s="78"/>
      <c r="L206" s="78" t="s">
        <v>270</v>
      </c>
      <c r="M206" s="78">
        <f t="shared" si="6"/>
        <v>1</v>
      </c>
    </row>
    <row r="207" spans="1:13" x14ac:dyDescent="0.25">
      <c r="A207" s="76" t="s">
        <v>846</v>
      </c>
      <c r="B207" s="76" t="s">
        <v>847</v>
      </c>
      <c r="C207" s="76" t="s">
        <v>843</v>
      </c>
      <c r="D207" s="76" t="s">
        <v>274</v>
      </c>
      <c r="E207" s="77">
        <v>168</v>
      </c>
      <c r="F207" s="76" t="s">
        <v>841</v>
      </c>
      <c r="G207" s="78">
        <v>7</v>
      </c>
      <c r="H207" s="78">
        <v>2.1</v>
      </c>
      <c r="I207" s="78" t="s">
        <v>207</v>
      </c>
      <c r="J207" s="78" t="s">
        <v>270</v>
      </c>
      <c r="K207" s="78" t="s">
        <v>270</v>
      </c>
      <c r="M207" s="78">
        <f t="shared" si="6"/>
        <v>1</v>
      </c>
    </row>
    <row r="208" spans="1:13" x14ac:dyDescent="0.25">
      <c r="A208" s="82" t="s">
        <v>848</v>
      </c>
      <c r="B208" s="82" t="s">
        <v>849</v>
      </c>
      <c r="C208" s="76" t="s">
        <v>843</v>
      </c>
      <c r="D208" s="76" t="s">
        <v>296</v>
      </c>
      <c r="E208" s="77">
        <v>168</v>
      </c>
      <c r="F208" s="76" t="s">
        <v>841</v>
      </c>
      <c r="G208" s="78">
        <v>7</v>
      </c>
      <c r="H208" s="78">
        <v>2.1</v>
      </c>
      <c r="I208" s="78" t="s">
        <v>207</v>
      </c>
      <c r="J208" s="78" t="s">
        <v>270</v>
      </c>
      <c r="K208" s="78" t="s">
        <v>270</v>
      </c>
      <c r="L208" s="78" t="s">
        <v>270</v>
      </c>
      <c r="M208" s="78">
        <f t="shared" si="6"/>
        <v>1</v>
      </c>
    </row>
    <row r="209" spans="1:13" x14ac:dyDescent="0.25">
      <c r="A209" s="82" t="s">
        <v>850</v>
      </c>
      <c r="B209" s="82" t="s">
        <v>851</v>
      </c>
      <c r="C209" s="76" t="s">
        <v>843</v>
      </c>
      <c r="D209" s="76" t="s">
        <v>274</v>
      </c>
      <c r="E209" s="77">
        <v>168</v>
      </c>
      <c r="F209" s="76" t="s">
        <v>841</v>
      </c>
      <c r="G209" s="78">
        <v>7</v>
      </c>
      <c r="H209" s="78">
        <v>2.1</v>
      </c>
      <c r="I209" s="78" t="s">
        <v>207</v>
      </c>
      <c r="J209" s="78" t="s">
        <v>270</v>
      </c>
      <c r="K209" s="78" t="s">
        <v>270</v>
      </c>
      <c r="M209" s="78">
        <f t="shared" si="6"/>
        <v>1</v>
      </c>
    </row>
    <row r="210" spans="1:13" x14ac:dyDescent="0.25">
      <c r="A210" s="82" t="s">
        <v>852</v>
      </c>
      <c r="B210" s="82" t="s">
        <v>853</v>
      </c>
      <c r="C210" s="76" t="s">
        <v>843</v>
      </c>
      <c r="D210" s="76" t="s">
        <v>274</v>
      </c>
      <c r="E210" s="77">
        <v>168</v>
      </c>
      <c r="F210" s="76" t="s">
        <v>841</v>
      </c>
      <c r="G210" s="78">
        <v>7</v>
      </c>
      <c r="H210" s="78">
        <v>2.1</v>
      </c>
      <c r="I210" s="78" t="s">
        <v>207</v>
      </c>
      <c r="J210" s="78" t="s">
        <v>270</v>
      </c>
      <c r="K210" s="78" t="s">
        <v>270</v>
      </c>
      <c r="M210" s="78">
        <f t="shared" si="6"/>
        <v>1</v>
      </c>
    </row>
    <row r="211" spans="1:13" x14ac:dyDescent="0.25">
      <c r="A211" s="76" t="s">
        <v>854</v>
      </c>
      <c r="B211" s="76" t="s">
        <v>855</v>
      </c>
      <c r="C211" s="76" t="s">
        <v>856</v>
      </c>
      <c r="D211" s="76" t="s">
        <v>275</v>
      </c>
      <c r="E211" s="77">
        <v>92</v>
      </c>
      <c r="F211" s="76" t="s">
        <v>857</v>
      </c>
      <c r="G211" s="78">
        <v>7</v>
      </c>
      <c r="H211" s="78">
        <v>2.1</v>
      </c>
      <c r="I211" s="78" t="s">
        <v>207</v>
      </c>
      <c r="J211" s="78" t="s">
        <v>270</v>
      </c>
      <c r="K211" s="78" t="s">
        <v>270</v>
      </c>
      <c r="L211" s="78" t="s">
        <v>270</v>
      </c>
      <c r="M211" s="78">
        <f t="shared" si="6"/>
        <v>1</v>
      </c>
    </row>
    <row r="212" spans="1:13" ht="16.8" x14ac:dyDescent="0.25">
      <c r="A212" s="76" t="s">
        <v>858</v>
      </c>
      <c r="B212" s="82" t="s">
        <v>859</v>
      </c>
      <c r="C212" s="76" t="s">
        <v>786</v>
      </c>
      <c r="D212" s="76" t="s">
        <v>275</v>
      </c>
      <c r="E212" s="95">
        <v>7</v>
      </c>
      <c r="F212" s="76" t="s">
        <v>466</v>
      </c>
      <c r="G212" s="78">
        <v>7</v>
      </c>
      <c r="H212" s="78">
        <v>2.1</v>
      </c>
      <c r="I212" s="78" t="s">
        <v>207</v>
      </c>
      <c r="J212" s="78" t="s">
        <v>270</v>
      </c>
      <c r="K212" s="78" t="s">
        <v>270</v>
      </c>
      <c r="M212" s="78">
        <f t="shared" si="6"/>
        <v>1</v>
      </c>
    </row>
    <row r="213" spans="1:13" x14ac:dyDescent="0.25">
      <c r="A213" s="76" t="s">
        <v>860</v>
      </c>
      <c r="B213" s="76" t="s">
        <v>253</v>
      </c>
      <c r="C213" s="76" t="s">
        <v>253</v>
      </c>
      <c r="D213" s="76" t="s">
        <v>278</v>
      </c>
      <c r="E213" s="77">
        <v>112</v>
      </c>
      <c r="F213" s="76" t="s">
        <v>861</v>
      </c>
      <c r="G213" s="78">
        <v>7</v>
      </c>
      <c r="H213" s="78">
        <v>2.1</v>
      </c>
      <c r="I213" s="78" t="s">
        <v>207</v>
      </c>
      <c r="J213" s="78" t="s">
        <v>270</v>
      </c>
      <c r="K213" s="78" t="s">
        <v>270</v>
      </c>
      <c r="L213" s="78" t="s">
        <v>270</v>
      </c>
      <c r="M213" s="78">
        <f t="shared" si="6"/>
        <v>1</v>
      </c>
    </row>
    <row r="214" spans="1:13" ht="16.8" x14ac:dyDescent="0.25">
      <c r="A214" s="76" t="s">
        <v>862</v>
      </c>
      <c r="B214" s="76" t="s">
        <v>863</v>
      </c>
      <c r="C214" s="76" t="s">
        <v>864</v>
      </c>
      <c r="D214" s="76" t="s">
        <v>278</v>
      </c>
      <c r="E214" s="77">
        <v>1731</v>
      </c>
      <c r="F214" s="76" t="s">
        <v>865</v>
      </c>
      <c r="G214" s="78">
        <v>7</v>
      </c>
      <c r="H214" s="78">
        <v>2.1</v>
      </c>
      <c r="I214" s="78" t="s">
        <v>207</v>
      </c>
      <c r="J214" s="78" t="s">
        <v>270</v>
      </c>
      <c r="K214" s="78" t="s">
        <v>270</v>
      </c>
      <c r="L214" s="78" t="s">
        <v>270</v>
      </c>
      <c r="M214" s="78">
        <f t="shared" si="6"/>
        <v>1</v>
      </c>
    </row>
    <row r="215" spans="1:13" x14ac:dyDescent="0.25">
      <c r="A215" s="76" t="s">
        <v>866</v>
      </c>
      <c r="B215" s="76" t="s">
        <v>867</v>
      </c>
      <c r="C215" s="76" t="s">
        <v>867</v>
      </c>
      <c r="D215" s="76" t="s">
        <v>283</v>
      </c>
      <c r="E215" s="77">
        <v>3770</v>
      </c>
      <c r="F215" s="76" t="s">
        <v>868</v>
      </c>
      <c r="G215" s="78">
        <v>7</v>
      </c>
      <c r="H215" s="78">
        <v>2.1</v>
      </c>
      <c r="I215" s="78" t="s">
        <v>207</v>
      </c>
      <c r="J215" s="78" t="s">
        <v>270</v>
      </c>
      <c r="K215" s="78" t="s">
        <v>270</v>
      </c>
      <c r="M215" s="78">
        <f t="shared" si="6"/>
        <v>0</v>
      </c>
    </row>
    <row r="216" spans="1:13" x14ac:dyDescent="0.25">
      <c r="A216" s="76" t="s">
        <v>869</v>
      </c>
      <c r="B216" s="76" t="s">
        <v>311</v>
      </c>
      <c r="C216" s="76" t="s">
        <v>311</v>
      </c>
      <c r="D216" s="76" t="s">
        <v>283</v>
      </c>
      <c r="E216" s="77">
        <v>554</v>
      </c>
      <c r="F216" s="76" t="s">
        <v>870</v>
      </c>
      <c r="G216" s="78">
        <v>7</v>
      </c>
      <c r="H216" s="78">
        <v>2.1</v>
      </c>
      <c r="I216" s="78" t="s">
        <v>207</v>
      </c>
      <c r="J216" s="78" t="s">
        <v>270</v>
      </c>
      <c r="K216" s="78" t="s">
        <v>270</v>
      </c>
      <c r="L216" s="78" t="s">
        <v>270</v>
      </c>
      <c r="M216" s="78">
        <f t="shared" si="6"/>
        <v>1</v>
      </c>
    </row>
    <row r="217" spans="1:13" x14ac:dyDescent="0.25">
      <c r="A217" s="76" t="s">
        <v>871</v>
      </c>
      <c r="B217" s="76" t="s">
        <v>872</v>
      </c>
      <c r="C217" s="76" t="s">
        <v>872</v>
      </c>
      <c r="D217" s="76" t="s">
        <v>283</v>
      </c>
      <c r="E217" s="77">
        <v>1636</v>
      </c>
      <c r="F217" s="76" t="s">
        <v>873</v>
      </c>
      <c r="G217" s="78">
        <v>7</v>
      </c>
      <c r="H217" s="78">
        <v>2.1</v>
      </c>
      <c r="I217" s="78" t="s">
        <v>207</v>
      </c>
      <c r="J217" s="78" t="s">
        <v>270</v>
      </c>
      <c r="K217" s="78" t="s">
        <v>270</v>
      </c>
      <c r="L217" s="78" t="s">
        <v>270</v>
      </c>
      <c r="M217" s="78">
        <f t="shared" si="6"/>
        <v>1</v>
      </c>
    </row>
    <row r="218" spans="1:13" x14ac:dyDescent="0.25">
      <c r="A218" s="76" t="s">
        <v>874</v>
      </c>
      <c r="B218" s="76" t="s">
        <v>875</v>
      </c>
      <c r="C218" s="76" t="s">
        <v>876</v>
      </c>
      <c r="D218" s="76" t="s">
        <v>283</v>
      </c>
      <c r="E218" s="77">
        <v>4425</v>
      </c>
      <c r="F218" s="76" t="s">
        <v>877</v>
      </c>
      <c r="G218" s="78">
        <v>7</v>
      </c>
      <c r="H218" s="78">
        <v>2.1</v>
      </c>
      <c r="I218" s="78" t="s">
        <v>207</v>
      </c>
      <c r="J218" s="78" t="s">
        <v>270</v>
      </c>
      <c r="K218" s="78" t="s">
        <v>270</v>
      </c>
      <c r="L218" s="78" t="s">
        <v>270</v>
      </c>
      <c r="M218" s="78">
        <f t="shared" si="6"/>
        <v>0</v>
      </c>
    </row>
    <row r="219" spans="1:13" x14ac:dyDescent="0.25">
      <c r="A219" s="76" t="s">
        <v>878</v>
      </c>
      <c r="B219" s="76" t="s">
        <v>879</v>
      </c>
      <c r="C219" s="76" t="s">
        <v>880</v>
      </c>
      <c r="D219" s="76" t="s">
        <v>268</v>
      </c>
      <c r="E219" s="77">
        <v>103</v>
      </c>
      <c r="F219" s="76" t="s">
        <v>878</v>
      </c>
      <c r="G219" s="78">
        <v>7</v>
      </c>
      <c r="H219" s="78">
        <v>2.1</v>
      </c>
      <c r="I219" s="78" t="s">
        <v>209</v>
      </c>
      <c r="J219" s="78" t="s">
        <v>270</v>
      </c>
      <c r="K219" s="78" t="s">
        <v>270</v>
      </c>
      <c r="L219" s="78" t="s">
        <v>270</v>
      </c>
      <c r="M219" s="78">
        <f t="shared" si="6"/>
        <v>1</v>
      </c>
    </row>
    <row r="220" spans="1:13" ht="16.8" x14ac:dyDescent="0.25">
      <c r="A220" s="76" t="s">
        <v>881</v>
      </c>
      <c r="B220" s="76" t="s">
        <v>882</v>
      </c>
      <c r="C220" s="76" t="s">
        <v>883</v>
      </c>
      <c r="D220" s="76" t="s">
        <v>278</v>
      </c>
      <c r="E220" s="77">
        <v>323</v>
      </c>
      <c r="F220" s="76" t="s">
        <v>884</v>
      </c>
      <c r="G220" s="78">
        <v>7</v>
      </c>
      <c r="H220" s="78">
        <v>2.1</v>
      </c>
      <c r="I220" s="78" t="s">
        <v>209</v>
      </c>
      <c r="J220" s="78" t="s">
        <v>270</v>
      </c>
      <c r="K220" s="78" t="s">
        <v>270</v>
      </c>
      <c r="L220" s="78" t="s">
        <v>270</v>
      </c>
      <c r="M220" s="78">
        <f t="shared" si="6"/>
        <v>1</v>
      </c>
    </row>
    <row r="221" spans="1:13" x14ac:dyDescent="0.25">
      <c r="A221" s="76" t="s">
        <v>885</v>
      </c>
      <c r="B221" s="76" t="s">
        <v>886</v>
      </c>
      <c r="C221" s="76" t="s">
        <v>886</v>
      </c>
      <c r="D221" s="76" t="s">
        <v>283</v>
      </c>
      <c r="E221" s="77">
        <v>3857</v>
      </c>
      <c r="F221" s="76" t="s">
        <v>887</v>
      </c>
      <c r="G221" s="78">
        <v>7</v>
      </c>
      <c r="H221" s="78">
        <v>2.1</v>
      </c>
      <c r="I221" s="78" t="s">
        <v>209</v>
      </c>
      <c r="J221" s="78" t="s">
        <v>270</v>
      </c>
      <c r="K221" s="78" t="s">
        <v>270</v>
      </c>
      <c r="L221" s="78" t="s">
        <v>270</v>
      </c>
      <c r="M221" s="78">
        <f t="shared" si="6"/>
        <v>0</v>
      </c>
    </row>
    <row r="222" spans="1:13" x14ac:dyDescent="0.25">
      <c r="A222" s="76" t="s">
        <v>888</v>
      </c>
      <c r="B222" s="76" t="s">
        <v>889</v>
      </c>
      <c r="C222" s="76" t="s">
        <v>889</v>
      </c>
      <c r="D222" s="76" t="s">
        <v>300</v>
      </c>
      <c r="E222" s="77">
        <v>1275</v>
      </c>
      <c r="F222" s="76" t="s">
        <v>888</v>
      </c>
      <c r="G222" s="78">
        <v>7</v>
      </c>
      <c r="H222" s="78">
        <v>2.1</v>
      </c>
      <c r="I222" s="78" t="s">
        <v>209</v>
      </c>
      <c r="J222" s="78" t="s">
        <v>270</v>
      </c>
      <c r="K222" s="78" t="s">
        <v>270</v>
      </c>
      <c r="L222" s="78" t="s">
        <v>270</v>
      </c>
      <c r="M222" s="78">
        <f t="shared" si="6"/>
        <v>1</v>
      </c>
    </row>
    <row r="223" spans="1:13" x14ac:dyDescent="0.25">
      <c r="A223" s="76" t="s">
        <v>890</v>
      </c>
      <c r="B223" s="76" t="s">
        <v>891</v>
      </c>
      <c r="C223" s="76" t="s">
        <v>891</v>
      </c>
      <c r="D223" s="76" t="s">
        <v>300</v>
      </c>
      <c r="E223" s="77">
        <v>3019</v>
      </c>
      <c r="F223" s="76" t="s">
        <v>890</v>
      </c>
      <c r="G223" s="78">
        <v>7</v>
      </c>
      <c r="H223" s="78">
        <v>2.1</v>
      </c>
      <c r="I223" s="78" t="s">
        <v>209</v>
      </c>
      <c r="J223" s="78" t="s">
        <v>270</v>
      </c>
      <c r="K223" s="78" t="s">
        <v>270</v>
      </c>
      <c r="L223" s="78" t="s">
        <v>270</v>
      </c>
      <c r="M223" s="78">
        <f t="shared" si="6"/>
        <v>0</v>
      </c>
    </row>
    <row r="224" spans="1:13" x14ac:dyDescent="0.25">
      <c r="A224" s="76" t="s">
        <v>892</v>
      </c>
      <c r="B224" s="76" t="s">
        <v>893</v>
      </c>
      <c r="C224" s="76" t="s">
        <v>893</v>
      </c>
      <c r="D224" s="76" t="s">
        <v>300</v>
      </c>
      <c r="E224" s="77" t="s">
        <v>539</v>
      </c>
      <c r="F224" s="76" t="s">
        <v>892</v>
      </c>
      <c r="G224" s="78">
        <v>7</v>
      </c>
      <c r="H224" s="78">
        <v>2.1</v>
      </c>
      <c r="I224" s="78" t="s">
        <v>209</v>
      </c>
      <c r="J224" s="78" t="s">
        <v>270</v>
      </c>
      <c r="K224" s="78" t="s">
        <v>270</v>
      </c>
      <c r="L224" s="78" t="s">
        <v>270</v>
      </c>
      <c r="M224" s="78">
        <f t="shared" si="6"/>
        <v>0</v>
      </c>
    </row>
    <row r="225" spans="1:13" ht="16.8" x14ac:dyDescent="0.25">
      <c r="A225" s="76" t="s">
        <v>894</v>
      </c>
      <c r="B225" s="76" t="s">
        <v>895</v>
      </c>
      <c r="C225" s="76" t="s">
        <v>896</v>
      </c>
      <c r="D225" s="76" t="s">
        <v>300</v>
      </c>
      <c r="E225" s="77">
        <v>311</v>
      </c>
      <c r="F225" s="76" t="s">
        <v>894</v>
      </c>
      <c r="G225" s="78">
        <v>7</v>
      </c>
      <c r="H225" s="78">
        <v>2.1</v>
      </c>
      <c r="I225" s="78" t="s">
        <v>209</v>
      </c>
      <c r="J225" s="78" t="s">
        <v>270</v>
      </c>
      <c r="K225" s="78" t="s">
        <v>270</v>
      </c>
      <c r="L225" s="78" t="s">
        <v>270</v>
      </c>
      <c r="M225" s="78">
        <f t="shared" si="6"/>
        <v>1</v>
      </c>
    </row>
    <row r="226" spans="1:13" x14ac:dyDescent="0.25">
      <c r="A226" s="76" t="s">
        <v>897</v>
      </c>
      <c r="B226" s="76" t="s">
        <v>898</v>
      </c>
      <c r="C226" s="76" t="s">
        <v>898</v>
      </c>
      <c r="D226" s="76" t="s">
        <v>300</v>
      </c>
      <c r="E226" s="77">
        <v>1565</v>
      </c>
      <c r="F226" s="76" t="s">
        <v>897</v>
      </c>
      <c r="G226" s="78">
        <v>7</v>
      </c>
      <c r="H226" s="78">
        <v>2.1</v>
      </c>
      <c r="I226" s="78" t="s">
        <v>209</v>
      </c>
      <c r="J226" s="78" t="s">
        <v>270</v>
      </c>
      <c r="K226" s="78" t="s">
        <v>270</v>
      </c>
      <c r="L226" s="78" t="s">
        <v>270</v>
      </c>
      <c r="M226" s="78">
        <f t="shared" si="6"/>
        <v>1</v>
      </c>
    </row>
    <row r="227" spans="1:13" x14ac:dyDescent="0.25">
      <c r="A227" s="76" t="s">
        <v>899</v>
      </c>
      <c r="B227" s="76" t="s">
        <v>900</v>
      </c>
      <c r="C227" s="76" t="s">
        <v>900</v>
      </c>
      <c r="D227" s="76" t="s">
        <v>300</v>
      </c>
      <c r="E227" s="77">
        <v>840</v>
      </c>
      <c r="F227" s="76" t="s">
        <v>899</v>
      </c>
      <c r="G227" s="78">
        <v>7</v>
      </c>
      <c r="H227" s="78">
        <v>2.1</v>
      </c>
      <c r="I227" s="78" t="s">
        <v>209</v>
      </c>
      <c r="J227" s="78" t="s">
        <v>270</v>
      </c>
      <c r="K227" s="78" t="s">
        <v>270</v>
      </c>
      <c r="L227" s="78" t="s">
        <v>270</v>
      </c>
      <c r="M227" s="78">
        <f t="shared" si="6"/>
        <v>1</v>
      </c>
    </row>
    <row r="228" spans="1:13" x14ac:dyDescent="0.25">
      <c r="A228" s="76" t="s">
        <v>901</v>
      </c>
      <c r="B228" s="76" t="s">
        <v>902</v>
      </c>
      <c r="C228" s="76" t="s">
        <v>902</v>
      </c>
      <c r="D228" s="76" t="s">
        <v>300</v>
      </c>
      <c r="E228" s="77">
        <v>327</v>
      </c>
      <c r="F228" s="76" t="s">
        <v>901</v>
      </c>
      <c r="G228" s="78">
        <v>7</v>
      </c>
      <c r="H228" s="78">
        <v>2.1</v>
      </c>
      <c r="I228" s="78" t="s">
        <v>209</v>
      </c>
      <c r="J228" s="78" t="s">
        <v>270</v>
      </c>
      <c r="K228" s="78" t="s">
        <v>270</v>
      </c>
      <c r="L228" s="78" t="s">
        <v>270</v>
      </c>
      <c r="M228" s="78">
        <f t="shared" si="6"/>
        <v>1</v>
      </c>
    </row>
    <row r="229" spans="1:13" x14ac:dyDescent="0.25">
      <c r="A229" s="76" t="s">
        <v>903</v>
      </c>
      <c r="B229" s="76" t="s">
        <v>904</v>
      </c>
      <c r="C229" s="76" t="s">
        <v>904</v>
      </c>
      <c r="D229" s="76" t="s">
        <v>300</v>
      </c>
      <c r="E229" s="77">
        <v>580</v>
      </c>
      <c r="F229" s="76" t="s">
        <v>903</v>
      </c>
      <c r="G229" s="78">
        <v>7</v>
      </c>
      <c r="H229" s="78">
        <v>2.1</v>
      </c>
      <c r="I229" s="78" t="s">
        <v>209</v>
      </c>
      <c r="J229" s="78" t="s">
        <v>270</v>
      </c>
      <c r="K229" s="78" t="s">
        <v>270</v>
      </c>
      <c r="L229" s="78" t="s">
        <v>270</v>
      </c>
      <c r="M229" s="78">
        <f t="shared" si="6"/>
        <v>1</v>
      </c>
    </row>
    <row r="230" spans="1:13" x14ac:dyDescent="0.25">
      <c r="A230" s="76" t="s">
        <v>905</v>
      </c>
      <c r="B230" s="76" t="s">
        <v>906</v>
      </c>
      <c r="C230" s="76" t="s">
        <v>906</v>
      </c>
      <c r="D230" s="76" t="s">
        <v>300</v>
      </c>
      <c r="E230" s="77">
        <v>1375</v>
      </c>
      <c r="F230" s="76" t="s">
        <v>905</v>
      </c>
      <c r="G230" s="78">
        <v>7</v>
      </c>
      <c r="H230" s="78">
        <v>2.1</v>
      </c>
      <c r="I230" s="78" t="s">
        <v>209</v>
      </c>
      <c r="J230" s="78" t="s">
        <v>270</v>
      </c>
      <c r="K230" s="78" t="s">
        <v>270</v>
      </c>
      <c r="L230" s="78" t="s">
        <v>270</v>
      </c>
      <c r="M230" s="78">
        <f t="shared" si="6"/>
        <v>1</v>
      </c>
    </row>
    <row r="231" spans="1:13" x14ac:dyDescent="0.25">
      <c r="A231" s="76" t="s">
        <v>907</v>
      </c>
      <c r="B231" s="76" t="s">
        <v>908</v>
      </c>
      <c r="C231" s="76" t="s">
        <v>908</v>
      </c>
      <c r="D231" s="76" t="s">
        <v>300</v>
      </c>
      <c r="E231" s="77">
        <v>144</v>
      </c>
      <c r="F231" s="76" t="s">
        <v>907</v>
      </c>
      <c r="G231" s="78">
        <v>7</v>
      </c>
      <c r="H231" s="78">
        <v>2.1</v>
      </c>
      <c r="I231" s="78" t="s">
        <v>209</v>
      </c>
      <c r="J231" s="78" t="s">
        <v>270</v>
      </c>
      <c r="K231" s="78" t="s">
        <v>270</v>
      </c>
      <c r="L231" s="78" t="s">
        <v>270</v>
      </c>
      <c r="M231" s="78">
        <f t="shared" si="6"/>
        <v>1</v>
      </c>
    </row>
    <row r="232" spans="1:13" ht="16.8" x14ac:dyDescent="0.25">
      <c r="A232" s="76" t="s">
        <v>909</v>
      </c>
      <c r="B232" s="76" t="s">
        <v>910</v>
      </c>
      <c r="C232" s="76" t="s">
        <v>911</v>
      </c>
      <c r="D232" s="76" t="s">
        <v>313</v>
      </c>
      <c r="E232" s="77">
        <v>21</v>
      </c>
      <c r="F232" s="76" t="s">
        <v>912</v>
      </c>
      <c r="G232" s="78">
        <v>7</v>
      </c>
      <c r="H232" s="78">
        <v>2.1</v>
      </c>
      <c r="I232" s="78" t="s">
        <v>209</v>
      </c>
      <c r="J232" s="78" t="s">
        <v>270</v>
      </c>
      <c r="K232" s="78" t="s">
        <v>270</v>
      </c>
      <c r="M232" s="78">
        <f t="shared" si="6"/>
        <v>1</v>
      </c>
    </row>
    <row r="233" spans="1:13" x14ac:dyDescent="0.25">
      <c r="A233" s="76" t="s">
        <v>913</v>
      </c>
      <c r="B233" s="76" t="s">
        <v>914</v>
      </c>
      <c r="C233" s="76" t="s">
        <v>914</v>
      </c>
      <c r="D233" s="76" t="s">
        <v>322</v>
      </c>
      <c r="E233" s="77" t="s">
        <v>323</v>
      </c>
      <c r="F233" s="76" t="s">
        <v>915</v>
      </c>
      <c r="G233" s="78">
        <v>7</v>
      </c>
      <c r="H233" s="78">
        <v>2.1</v>
      </c>
      <c r="I233" s="78" t="s">
        <v>209</v>
      </c>
      <c r="J233" s="78" t="s">
        <v>270</v>
      </c>
      <c r="K233" s="78" t="s">
        <v>270</v>
      </c>
      <c r="L233" s="78" t="s">
        <v>270</v>
      </c>
      <c r="M233" s="78">
        <f t="shared" si="6"/>
        <v>0</v>
      </c>
    </row>
    <row r="234" spans="1:13" x14ac:dyDescent="0.25">
      <c r="A234" s="76" t="s">
        <v>916</v>
      </c>
      <c r="B234" s="76" t="s">
        <v>917</v>
      </c>
      <c r="C234" s="76" t="s">
        <v>917</v>
      </c>
      <c r="D234" s="76" t="s">
        <v>268</v>
      </c>
      <c r="E234" s="77">
        <v>113</v>
      </c>
      <c r="F234" s="76" t="s">
        <v>916</v>
      </c>
      <c r="G234" s="78">
        <v>7</v>
      </c>
      <c r="H234" s="78">
        <v>2.1</v>
      </c>
      <c r="I234" s="78" t="s">
        <v>211</v>
      </c>
      <c r="J234" s="78" t="s">
        <v>270</v>
      </c>
      <c r="K234" s="78" t="s">
        <v>270</v>
      </c>
      <c r="L234" s="78" t="s">
        <v>270</v>
      </c>
      <c r="M234" s="78">
        <f t="shared" si="6"/>
        <v>1</v>
      </c>
    </row>
    <row r="235" spans="1:13" x14ac:dyDescent="0.25">
      <c r="A235" s="76" t="s">
        <v>918</v>
      </c>
      <c r="B235" s="76" t="s">
        <v>919</v>
      </c>
      <c r="C235" s="76" t="s">
        <v>920</v>
      </c>
      <c r="D235" s="76" t="s">
        <v>268</v>
      </c>
      <c r="E235" s="77">
        <v>179</v>
      </c>
      <c r="F235" s="76" t="s">
        <v>918</v>
      </c>
      <c r="G235" s="78">
        <v>7</v>
      </c>
      <c r="H235" s="78">
        <v>2.1</v>
      </c>
      <c r="I235" s="78" t="s">
        <v>211</v>
      </c>
      <c r="J235" s="78" t="s">
        <v>270</v>
      </c>
      <c r="K235" s="78" t="s">
        <v>270</v>
      </c>
      <c r="L235" s="78" t="s">
        <v>270</v>
      </c>
      <c r="M235" s="78">
        <f t="shared" si="6"/>
        <v>1</v>
      </c>
    </row>
    <row r="236" spans="1:13" x14ac:dyDescent="0.25">
      <c r="A236" s="76" t="s">
        <v>921</v>
      </c>
      <c r="B236" s="76" t="s">
        <v>922</v>
      </c>
      <c r="C236" s="76" t="s">
        <v>923</v>
      </c>
      <c r="D236" s="76" t="s">
        <v>268</v>
      </c>
      <c r="E236" s="77">
        <v>156</v>
      </c>
      <c r="F236" s="76" t="s">
        <v>921</v>
      </c>
      <c r="G236" s="78">
        <v>7</v>
      </c>
      <c r="H236" s="78">
        <v>2.1</v>
      </c>
      <c r="I236" s="78" t="s">
        <v>211</v>
      </c>
      <c r="J236" s="78" t="s">
        <v>270</v>
      </c>
      <c r="K236" s="78" t="s">
        <v>270</v>
      </c>
      <c r="L236" s="78" t="s">
        <v>270</v>
      </c>
      <c r="M236" s="78">
        <f t="shared" si="6"/>
        <v>1</v>
      </c>
    </row>
    <row r="237" spans="1:13" x14ac:dyDescent="0.25">
      <c r="A237" s="76" t="s">
        <v>924</v>
      </c>
      <c r="B237" s="76" t="s">
        <v>925</v>
      </c>
      <c r="C237" s="76" t="s">
        <v>925</v>
      </c>
      <c r="D237" s="76" t="s">
        <v>268</v>
      </c>
      <c r="E237" s="77">
        <v>126</v>
      </c>
      <c r="F237" s="76" t="s">
        <v>924</v>
      </c>
      <c r="G237" s="78">
        <v>7</v>
      </c>
      <c r="H237" s="78">
        <v>2.1</v>
      </c>
      <c r="I237" s="78" t="s">
        <v>211</v>
      </c>
      <c r="J237" s="78" t="s">
        <v>270</v>
      </c>
      <c r="K237" s="78" t="s">
        <v>270</v>
      </c>
      <c r="L237" s="78" t="s">
        <v>270</v>
      </c>
      <c r="M237" s="78">
        <f t="shared" si="6"/>
        <v>1</v>
      </c>
    </row>
    <row r="238" spans="1:13" x14ac:dyDescent="0.25">
      <c r="A238" s="76" t="s">
        <v>926</v>
      </c>
      <c r="B238" s="76" t="s">
        <v>927</v>
      </c>
      <c r="C238" s="76" t="s">
        <v>579</v>
      </c>
      <c r="D238" s="76" t="s">
        <v>268</v>
      </c>
      <c r="E238" s="77">
        <v>98</v>
      </c>
      <c r="F238" s="76" t="s">
        <v>926</v>
      </c>
      <c r="G238" s="78">
        <v>7</v>
      </c>
      <c r="H238" s="78">
        <v>2.1</v>
      </c>
      <c r="I238" s="78" t="s">
        <v>211</v>
      </c>
      <c r="J238" s="78" t="s">
        <v>270</v>
      </c>
      <c r="K238" s="78" t="s">
        <v>270</v>
      </c>
      <c r="L238" s="78" t="s">
        <v>270</v>
      </c>
      <c r="M238" s="78">
        <f t="shared" si="6"/>
        <v>1</v>
      </c>
    </row>
    <row r="239" spans="1:13" x14ac:dyDescent="0.25">
      <c r="A239" s="76" t="s">
        <v>928</v>
      </c>
      <c r="B239" s="76" t="s">
        <v>929</v>
      </c>
      <c r="C239" s="76" t="s">
        <v>930</v>
      </c>
      <c r="D239" s="76" t="s">
        <v>268</v>
      </c>
      <c r="E239" s="77">
        <v>107</v>
      </c>
      <c r="F239" s="76" t="s">
        <v>928</v>
      </c>
      <c r="G239" s="78">
        <v>7</v>
      </c>
      <c r="H239" s="78">
        <v>2.1</v>
      </c>
      <c r="I239" s="78" t="s">
        <v>211</v>
      </c>
      <c r="J239" s="78" t="s">
        <v>270</v>
      </c>
      <c r="K239" s="78" t="s">
        <v>270</v>
      </c>
      <c r="L239" s="78" t="s">
        <v>270</v>
      </c>
      <c r="M239" s="78">
        <f t="shared" si="6"/>
        <v>1</v>
      </c>
    </row>
    <row r="240" spans="1:13" x14ac:dyDescent="0.25">
      <c r="A240" s="76" t="s">
        <v>931</v>
      </c>
      <c r="B240" s="76" t="s">
        <v>932</v>
      </c>
      <c r="C240" s="76" t="s">
        <v>933</v>
      </c>
      <c r="D240" s="76" t="s">
        <v>268</v>
      </c>
      <c r="E240" s="77">
        <v>933</v>
      </c>
      <c r="F240" s="76" t="s">
        <v>931</v>
      </c>
      <c r="G240" s="78">
        <v>7</v>
      </c>
      <c r="H240" s="78">
        <v>2.1</v>
      </c>
      <c r="I240" s="78" t="s">
        <v>211</v>
      </c>
      <c r="J240" s="78" t="s">
        <v>270</v>
      </c>
      <c r="K240" s="78" t="s">
        <v>270</v>
      </c>
      <c r="L240" s="78" t="s">
        <v>270</v>
      </c>
      <c r="M240" s="78">
        <f t="shared" si="6"/>
        <v>1</v>
      </c>
    </row>
    <row r="241" spans="1:13" x14ac:dyDescent="0.25">
      <c r="A241" s="76" t="s">
        <v>638</v>
      </c>
      <c r="B241" s="76" t="s">
        <v>934</v>
      </c>
      <c r="C241" s="76" t="s">
        <v>935</v>
      </c>
      <c r="D241" s="76" t="s">
        <v>268</v>
      </c>
      <c r="E241" s="77">
        <v>211</v>
      </c>
      <c r="F241" s="76" t="s">
        <v>638</v>
      </c>
      <c r="G241" s="78">
        <v>7</v>
      </c>
      <c r="H241" s="78">
        <v>2.1</v>
      </c>
      <c r="I241" s="78" t="s">
        <v>211</v>
      </c>
      <c r="J241" s="78" t="s">
        <v>270</v>
      </c>
      <c r="K241" s="78" t="s">
        <v>270</v>
      </c>
      <c r="L241" s="78" t="s">
        <v>270</v>
      </c>
      <c r="M241" s="78">
        <f t="shared" si="6"/>
        <v>1</v>
      </c>
    </row>
    <row r="242" spans="1:13" ht="16.8" x14ac:dyDescent="0.25">
      <c r="A242" s="76" t="s">
        <v>936</v>
      </c>
      <c r="B242" s="76" t="s">
        <v>937</v>
      </c>
      <c r="C242" s="76" t="s">
        <v>938</v>
      </c>
      <c r="D242" s="76" t="s">
        <v>268</v>
      </c>
      <c r="E242" s="77">
        <v>8</v>
      </c>
      <c r="F242" s="76" t="s">
        <v>936</v>
      </c>
      <c r="G242" s="78">
        <v>7</v>
      </c>
      <c r="H242" s="78">
        <v>2.1</v>
      </c>
      <c r="I242" s="78" t="s">
        <v>211</v>
      </c>
      <c r="J242" s="78" t="s">
        <v>270</v>
      </c>
      <c r="K242" s="78" t="s">
        <v>270</v>
      </c>
      <c r="L242" s="78" t="s">
        <v>270</v>
      </c>
      <c r="M242" s="78">
        <f t="shared" si="6"/>
        <v>1</v>
      </c>
    </row>
    <row r="243" spans="1:13" ht="16.8" x14ac:dyDescent="0.25">
      <c r="A243" s="76" t="s">
        <v>939</v>
      </c>
      <c r="B243" s="76" t="s">
        <v>940</v>
      </c>
      <c r="C243" s="76" t="s">
        <v>938</v>
      </c>
      <c r="D243" s="76" t="s">
        <v>274</v>
      </c>
      <c r="E243" s="77">
        <v>8</v>
      </c>
      <c r="F243" s="76" t="s">
        <v>936</v>
      </c>
      <c r="G243" s="78">
        <v>7</v>
      </c>
      <c r="H243" s="78">
        <v>2.1</v>
      </c>
      <c r="I243" s="78" t="s">
        <v>211</v>
      </c>
      <c r="J243" s="78" t="s">
        <v>270</v>
      </c>
      <c r="K243" s="78" t="s">
        <v>270</v>
      </c>
      <c r="L243" s="78" t="s">
        <v>270</v>
      </c>
      <c r="M243" s="78">
        <f t="shared" si="6"/>
        <v>1</v>
      </c>
    </row>
    <row r="244" spans="1:13" ht="16.8" x14ac:dyDescent="0.25">
      <c r="A244" s="76" t="s">
        <v>941</v>
      </c>
      <c r="B244" s="76" t="s">
        <v>942</v>
      </c>
      <c r="C244" s="76" t="s">
        <v>938</v>
      </c>
      <c r="D244" s="76" t="s">
        <v>274</v>
      </c>
      <c r="E244" s="77">
        <v>8</v>
      </c>
      <c r="F244" s="76" t="s">
        <v>936</v>
      </c>
      <c r="G244" s="78">
        <v>7</v>
      </c>
      <c r="H244" s="78">
        <v>2.1</v>
      </c>
      <c r="I244" s="78" t="s">
        <v>211</v>
      </c>
      <c r="J244" s="78" t="s">
        <v>270</v>
      </c>
      <c r="K244" s="78"/>
      <c r="M244" s="78">
        <f t="shared" si="6"/>
        <v>1</v>
      </c>
    </row>
    <row r="245" spans="1:13" x14ac:dyDescent="0.25">
      <c r="A245" s="76" t="s">
        <v>943</v>
      </c>
      <c r="B245" s="76" t="s">
        <v>944</v>
      </c>
      <c r="C245" s="76" t="s">
        <v>944</v>
      </c>
      <c r="D245" s="76" t="s">
        <v>278</v>
      </c>
      <c r="E245" s="77">
        <v>1511</v>
      </c>
      <c r="F245" s="76" t="s">
        <v>945</v>
      </c>
      <c r="G245" s="78">
        <v>7</v>
      </c>
      <c r="H245" s="78">
        <v>2.1</v>
      </c>
      <c r="I245" s="78" t="s">
        <v>211</v>
      </c>
      <c r="J245" s="78" t="s">
        <v>270</v>
      </c>
      <c r="K245" s="78" t="s">
        <v>270</v>
      </c>
      <c r="L245" s="78" t="s">
        <v>270</v>
      </c>
      <c r="M245" s="78">
        <f t="shared" si="6"/>
        <v>1</v>
      </c>
    </row>
    <row r="246" spans="1:13" ht="16.8" x14ac:dyDescent="0.25">
      <c r="A246" s="76" t="s">
        <v>946</v>
      </c>
      <c r="B246" s="76" t="s">
        <v>947</v>
      </c>
      <c r="C246" s="76" t="s">
        <v>948</v>
      </c>
      <c r="D246" s="76" t="s">
        <v>313</v>
      </c>
      <c r="E246" s="77">
        <v>34</v>
      </c>
      <c r="F246" s="76" t="s">
        <v>949</v>
      </c>
      <c r="G246" s="78">
        <v>7</v>
      </c>
      <c r="H246" s="78">
        <v>2.1</v>
      </c>
      <c r="I246" s="78" t="s">
        <v>211</v>
      </c>
      <c r="J246" s="78" t="s">
        <v>270</v>
      </c>
      <c r="K246" s="78" t="s">
        <v>270</v>
      </c>
      <c r="L246" s="78" t="s">
        <v>270</v>
      </c>
      <c r="M246" s="78">
        <f t="shared" si="6"/>
        <v>1</v>
      </c>
    </row>
    <row r="247" spans="1:13" x14ac:dyDescent="0.25">
      <c r="A247" s="76" t="s">
        <v>950</v>
      </c>
      <c r="B247" s="76" t="s">
        <v>951</v>
      </c>
      <c r="C247" s="76" t="s">
        <v>951</v>
      </c>
      <c r="D247" s="76" t="s">
        <v>322</v>
      </c>
      <c r="E247" s="77" t="s">
        <v>323</v>
      </c>
      <c r="F247" s="76" t="s">
        <v>952</v>
      </c>
      <c r="G247" s="78">
        <v>7</v>
      </c>
      <c r="H247" s="78">
        <v>2.1</v>
      </c>
      <c r="I247" s="78" t="s">
        <v>211</v>
      </c>
      <c r="J247" s="78" t="s">
        <v>270</v>
      </c>
      <c r="K247" s="78" t="s">
        <v>270</v>
      </c>
      <c r="L247" s="78" t="s">
        <v>270</v>
      </c>
      <c r="M247" s="78">
        <f t="shared" si="6"/>
        <v>0</v>
      </c>
    </row>
    <row r="248" spans="1:13" x14ac:dyDescent="0.25">
      <c r="A248" s="76" t="s">
        <v>953</v>
      </c>
      <c r="B248" s="76" t="s">
        <v>954</v>
      </c>
      <c r="C248" s="76" t="s">
        <v>955</v>
      </c>
      <c r="D248" s="76" t="s">
        <v>268</v>
      </c>
      <c r="E248" s="77">
        <v>1863</v>
      </c>
      <c r="F248" s="76" t="s">
        <v>953</v>
      </c>
      <c r="G248" s="78">
        <v>7</v>
      </c>
      <c r="H248" s="78">
        <v>2.2000000000000002</v>
      </c>
      <c r="I248" s="78" t="s">
        <v>200</v>
      </c>
      <c r="J248" s="78" t="s">
        <v>270</v>
      </c>
      <c r="K248" s="78" t="s">
        <v>270</v>
      </c>
      <c r="L248" s="78" t="s">
        <v>270</v>
      </c>
      <c r="M248" s="78">
        <f t="shared" si="6"/>
        <v>1</v>
      </c>
    </row>
    <row r="249" spans="1:13" x14ac:dyDescent="0.25">
      <c r="A249" s="76" t="s">
        <v>956</v>
      </c>
      <c r="B249" s="76" t="s">
        <v>957</v>
      </c>
      <c r="C249" s="82" t="s">
        <v>958</v>
      </c>
      <c r="D249" s="76" t="s">
        <v>274</v>
      </c>
      <c r="E249" s="77">
        <v>4</v>
      </c>
      <c r="F249" s="76" t="s">
        <v>269</v>
      </c>
      <c r="G249" s="78">
        <v>7</v>
      </c>
      <c r="H249" s="78">
        <v>2.2000000000000002</v>
      </c>
      <c r="I249" s="78" t="s">
        <v>200</v>
      </c>
      <c r="J249" s="78" t="s">
        <v>270</v>
      </c>
      <c r="K249" s="78" t="s">
        <v>270</v>
      </c>
      <c r="M249" s="78">
        <f t="shared" si="6"/>
        <v>1</v>
      </c>
    </row>
    <row r="250" spans="1:13" x14ac:dyDescent="0.25">
      <c r="A250" s="76" t="s">
        <v>959</v>
      </c>
      <c r="B250" s="76" t="s">
        <v>960</v>
      </c>
      <c r="C250" s="76" t="s">
        <v>960</v>
      </c>
      <c r="D250" s="76" t="s">
        <v>275</v>
      </c>
      <c r="E250" s="77">
        <v>117</v>
      </c>
      <c r="F250" s="76" t="s">
        <v>959</v>
      </c>
      <c r="G250" s="78">
        <v>7</v>
      </c>
      <c r="H250" s="78">
        <v>2.2000000000000002</v>
      </c>
      <c r="I250" s="78" t="s">
        <v>200</v>
      </c>
      <c r="J250" s="78" t="s">
        <v>270</v>
      </c>
      <c r="K250" s="78" t="s">
        <v>270</v>
      </c>
      <c r="L250" s="78" t="s">
        <v>270</v>
      </c>
      <c r="M250" s="78">
        <f t="shared" si="6"/>
        <v>1</v>
      </c>
    </row>
    <row r="251" spans="1:13" x14ac:dyDescent="0.25">
      <c r="A251" s="76" t="s">
        <v>961</v>
      </c>
      <c r="B251" s="76" t="s">
        <v>962</v>
      </c>
      <c r="C251" s="82" t="s">
        <v>962</v>
      </c>
      <c r="D251" s="76" t="s">
        <v>275</v>
      </c>
      <c r="E251" s="95">
        <v>26</v>
      </c>
      <c r="F251" s="76" t="s">
        <v>961</v>
      </c>
      <c r="G251" s="78">
        <v>7</v>
      </c>
      <c r="H251" s="78">
        <v>2.2000000000000002</v>
      </c>
      <c r="I251" s="78" t="s">
        <v>200</v>
      </c>
      <c r="J251" s="78" t="s">
        <v>270</v>
      </c>
      <c r="K251" s="78" t="s">
        <v>270</v>
      </c>
      <c r="L251" s="78" t="s">
        <v>270</v>
      </c>
      <c r="M251" s="78">
        <f t="shared" si="6"/>
        <v>1</v>
      </c>
    </row>
    <row r="252" spans="1:13" x14ac:dyDescent="0.25">
      <c r="A252" s="76" t="s">
        <v>963</v>
      </c>
      <c r="B252" s="76" t="s">
        <v>964</v>
      </c>
      <c r="C252" s="76" t="s">
        <v>964</v>
      </c>
      <c r="D252" s="76" t="s">
        <v>278</v>
      </c>
      <c r="E252" s="77" t="s">
        <v>539</v>
      </c>
      <c r="F252" s="76" t="s">
        <v>965</v>
      </c>
      <c r="G252" s="78">
        <v>7</v>
      </c>
      <c r="H252" s="78">
        <v>2.2000000000000002</v>
      </c>
      <c r="I252" s="78" t="s">
        <v>200</v>
      </c>
      <c r="J252" s="78" t="s">
        <v>270</v>
      </c>
      <c r="K252" s="78" t="s">
        <v>270</v>
      </c>
      <c r="M252" s="78">
        <f t="shared" si="6"/>
        <v>0</v>
      </c>
    </row>
    <row r="253" spans="1:13" x14ac:dyDescent="0.25">
      <c r="A253" s="76" t="s">
        <v>966</v>
      </c>
      <c r="B253" s="76" t="s">
        <v>967</v>
      </c>
      <c r="C253" s="76" t="s">
        <v>967</v>
      </c>
      <c r="D253" s="76" t="s">
        <v>283</v>
      </c>
      <c r="E253" s="77" t="s">
        <v>539</v>
      </c>
      <c r="F253" s="76" t="s">
        <v>968</v>
      </c>
      <c r="G253" s="78">
        <v>7</v>
      </c>
      <c r="H253" s="78">
        <v>2.2000000000000002</v>
      </c>
      <c r="I253" s="78" t="s">
        <v>200</v>
      </c>
      <c r="J253" s="78" t="s">
        <v>270</v>
      </c>
      <c r="K253" s="78" t="s">
        <v>270</v>
      </c>
      <c r="M253" s="78">
        <f t="shared" si="6"/>
        <v>0</v>
      </c>
    </row>
    <row r="254" spans="1:13" x14ac:dyDescent="0.25">
      <c r="A254" s="97" t="s">
        <v>969</v>
      </c>
      <c r="B254" s="76" t="s">
        <v>970</v>
      </c>
      <c r="C254" s="76" t="s">
        <v>970</v>
      </c>
      <c r="D254" s="76" t="s">
        <v>278</v>
      </c>
      <c r="E254" s="77" t="s">
        <v>539</v>
      </c>
      <c r="F254" s="76" t="s">
        <v>971</v>
      </c>
      <c r="G254" s="78">
        <v>7</v>
      </c>
      <c r="H254" s="78">
        <v>2.2000000000000002</v>
      </c>
      <c r="I254" s="78" t="s">
        <v>200</v>
      </c>
      <c r="J254" s="78" t="s">
        <v>270</v>
      </c>
      <c r="K254" s="78" t="s">
        <v>270</v>
      </c>
      <c r="M254" s="78">
        <f t="shared" si="6"/>
        <v>0</v>
      </c>
    </row>
    <row r="255" spans="1:13" x14ac:dyDescent="0.25">
      <c r="A255" s="76" t="s">
        <v>972</v>
      </c>
      <c r="B255" s="76" t="s">
        <v>973</v>
      </c>
      <c r="C255" s="76" t="s">
        <v>973</v>
      </c>
      <c r="D255" s="76" t="s">
        <v>300</v>
      </c>
      <c r="E255" s="77">
        <v>295</v>
      </c>
      <c r="F255" s="76" t="s">
        <v>972</v>
      </c>
      <c r="G255" s="78">
        <v>7</v>
      </c>
      <c r="H255" s="78">
        <v>2.2000000000000002</v>
      </c>
      <c r="I255" s="78" t="s">
        <v>200</v>
      </c>
      <c r="J255" s="78" t="s">
        <v>270</v>
      </c>
      <c r="K255" s="78" t="s">
        <v>270</v>
      </c>
      <c r="L255" s="78" t="s">
        <v>270</v>
      </c>
      <c r="M255" s="78">
        <f t="shared" si="6"/>
        <v>1</v>
      </c>
    </row>
    <row r="256" spans="1:13" x14ac:dyDescent="0.25">
      <c r="A256" s="76" t="s">
        <v>974</v>
      </c>
      <c r="B256" s="76" t="s">
        <v>975</v>
      </c>
      <c r="C256" s="76" t="s">
        <v>975</v>
      </c>
      <c r="D256" s="76" t="s">
        <v>300</v>
      </c>
      <c r="E256" s="77">
        <v>1531</v>
      </c>
      <c r="F256" s="76" t="s">
        <v>974</v>
      </c>
      <c r="G256" s="78">
        <v>7</v>
      </c>
      <c r="H256" s="78">
        <v>2.2000000000000002</v>
      </c>
      <c r="I256" s="78" t="s">
        <v>200</v>
      </c>
      <c r="J256" s="78" t="s">
        <v>270</v>
      </c>
      <c r="K256" s="78" t="s">
        <v>270</v>
      </c>
      <c r="L256" s="78" t="s">
        <v>270</v>
      </c>
      <c r="M256" s="78">
        <f t="shared" si="6"/>
        <v>1</v>
      </c>
    </row>
    <row r="257" spans="1:13" x14ac:dyDescent="0.25">
      <c r="A257" s="76" t="s">
        <v>976</v>
      </c>
      <c r="B257" s="76" t="s">
        <v>977</v>
      </c>
      <c r="C257" s="76" t="s">
        <v>977</v>
      </c>
      <c r="D257" s="76" t="s">
        <v>299</v>
      </c>
      <c r="E257" s="77">
        <v>64</v>
      </c>
      <c r="F257" s="76" t="s">
        <v>976</v>
      </c>
      <c r="G257" s="78">
        <v>7</v>
      </c>
      <c r="H257" s="78">
        <v>2.2000000000000002</v>
      </c>
      <c r="I257" s="78" t="s">
        <v>200</v>
      </c>
      <c r="J257" s="78" t="s">
        <v>270</v>
      </c>
      <c r="K257" s="78" t="s">
        <v>270</v>
      </c>
      <c r="L257" s="78" t="s">
        <v>270</v>
      </c>
      <c r="M257" s="78">
        <f t="shared" si="6"/>
        <v>1</v>
      </c>
    </row>
    <row r="258" spans="1:13" x14ac:dyDescent="0.25">
      <c r="A258" s="76" t="s">
        <v>978</v>
      </c>
      <c r="B258" s="76" t="s">
        <v>979</v>
      </c>
      <c r="C258" s="76" t="s">
        <v>979</v>
      </c>
      <c r="D258" s="76" t="s">
        <v>299</v>
      </c>
      <c r="E258" s="77">
        <v>533</v>
      </c>
      <c r="F258" s="76" t="s">
        <v>978</v>
      </c>
      <c r="G258" s="78">
        <v>7</v>
      </c>
      <c r="H258" s="78">
        <v>2.2000000000000002</v>
      </c>
      <c r="I258" s="78" t="s">
        <v>200</v>
      </c>
      <c r="J258" s="78" t="s">
        <v>270</v>
      </c>
      <c r="K258" s="78" t="s">
        <v>270</v>
      </c>
      <c r="L258" s="78" t="s">
        <v>270</v>
      </c>
      <c r="M258" s="78">
        <f t="shared" si="6"/>
        <v>1</v>
      </c>
    </row>
    <row r="259" spans="1:13" x14ac:dyDescent="0.25">
      <c r="A259" s="76" t="s">
        <v>980</v>
      </c>
      <c r="B259" s="76" t="s">
        <v>981</v>
      </c>
      <c r="C259" s="76" t="s">
        <v>981</v>
      </c>
      <c r="D259" s="76" t="s">
        <v>322</v>
      </c>
      <c r="E259" s="77" t="s">
        <v>323</v>
      </c>
      <c r="F259" s="76" t="s">
        <v>982</v>
      </c>
      <c r="G259" s="78">
        <v>7</v>
      </c>
      <c r="H259" s="78">
        <v>2.2000000000000002</v>
      </c>
      <c r="I259" s="78" t="s">
        <v>200</v>
      </c>
      <c r="J259" s="78" t="s">
        <v>270</v>
      </c>
      <c r="K259" s="78" t="s">
        <v>270</v>
      </c>
      <c r="L259" s="78" t="s">
        <v>270</v>
      </c>
      <c r="M259" s="78">
        <f t="shared" si="6"/>
        <v>0</v>
      </c>
    </row>
    <row r="260" spans="1:13" x14ac:dyDescent="0.25">
      <c r="A260" s="76" t="s">
        <v>983</v>
      </c>
      <c r="B260" s="76" t="s">
        <v>984</v>
      </c>
      <c r="C260" s="76" t="s">
        <v>985</v>
      </c>
      <c r="D260" s="76" t="s">
        <v>268</v>
      </c>
      <c r="E260" s="77">
        <v>1119</v>
      </c>
      <c r="F260" s="76" t="s">
        <v>983</v>
      </c>
      <c r="G260" s="78">
        <v>7</v>
      </c>
      <c r="H260" s="78">
        <v>2.2000000000000002</v>
      </c>
      <c r="I260" s="78" t="s">
        <v>204</v>
      </c>
      <c r="J260" s="78" t="s">
        <v>270</v>
      </c>
      <c r="K260" s="78" t="s">
        <v>270</v>
      </c>
      <c r="L260" s="78" t="s">
        <v>270</v>
      </c>
      <c r="M260" s="78">
        <f t="shared" si="6"/>
        <v>1</v>
      </c>
    </row>
    <row r="261" spans="1:13" x14ac:dyDescent="0.25">
      <c r="A261" s="76" t="s">
        <v>986</v>
      </c>
      <c r="B261" s="76" t="s">
        <v>987</v>
      </c>
      <c r="C261" s="76" t="s">
        <v>988</v>
      </c>
      <c r="D261" s="76" t="s">
        <v>268</v>
      </c>
      <c r="E261" s="77">
        <v>323</v>
      </c>
      <c r="F261" s="76" t="s">
        <v>986</v>
      </c>
      <c r="G261" s="78">
        <v>7</v>
      </c>
      <c r="H261" s="78">
        <v>2.2000000000000002</v>
      </c>
      <c r="I261" s="78" t="s">
        <v>204</v>
      </c>
      <c r="J261" s="78" t="s">
        <v>270</v>
      </c>
      <c r="K261" s="78" t="s">
        <v>270</v>
      </c>
      <c r="L261" s="78" t="s">
        <v>270</v>
      </c>
      <c r="M261" s="78">
        <f t="shared" si="6"/>
        <v>1</v>
      </c>
    </row>
    <row r="262" spans="1:13" x14ac:dyDescent="0.25">
      <c r="A262" s="76" t="s">
        <v>989</v>
      </c>
      <c r="B262" s="76" t="s">
        <v>990</v>
      </c>
      <c r="C262" s="76" t="s">
        <v>990</v>
      </c>
      <c r="D262" s="76" t="s">
        <v>268</v>
      </c>
      <c r="E262" s="77">
        <v>23</v>
      </c>
      <c r="F262" s="76" t="s">
        <v>989</v>
      </c>
      <c r="G262" s="78">
        <v>7</v>
      </c>
      <c r="H262" s="78">
        <v>2.2000000000000002</v>
      </c>
      <c r="I262" s="78" t="s">
        <v>204</v>
      </c>
      <c r="J262" s="78" t="s">
        <v>270</v>
      </c>
      <c r="K262" s="78" t="s">
        <v>270</v>
      </c>
      <c r="L262" s="78" t="s">
        <v>270</v>
      </c>
      <c r="M262" s="78">
        <f t="shared" si="6"/>
        <v>1</v>
      </c>
    </row>
    <row r="263" spans="1:13" x14ac:dyDescent="0.25">
      <c r="A263" s="76" t="s">
        <v>991</v>
      </c>
      <c r="B263" s="76" t="s">
        <v>992</v>
      </c>
      <c r="C263" s="76" t="s">
        <v>993</v>
      </c>
      <c r="D263" s="76" t="s">
        <v>268</v>
      </c>
      <c r="E263" s="77">
        <v>79</v>
      </c>
      <c r="F263" s="76" t="s">
        <v>991</v>
      </c>
      <c r="G263" s="78">
        <v>7</v>
      </c>
      <c r="H263" s="78">
        <v>2.2000000000000002</v>
      </c>
      <c r="I263" s="78" t="s">
        <v>204</v>
      </c>
      <c r="J263" s="78" t="s">
        <v>270</v>
      </c>
      <c r="K263" s="78" t="s">
        <v>270</v>
      </c>
      <c r="L263" s="78" t="s">
        <v>270</v>
      </c>
      <c r="M263" s="78">
        <f t="shared" si="6"/>
        <v>1</v>
      </c>
    </row>
    <row r="264" spans="1:13" ht="16.8" x14ac:dyDescent="0.25">
      <c r="A264" s="76" t="s">
        <v>994</v>
      </c>
      <c r="B264" s="76" t="s">
        <v>995</v>
      </c>
      <c r="C264" s="76" t="s">
        <v>996</v>
      </c>
      <c r="D264" s="76" t="s">
        <v>268</v>
      </c>
      <c r="E264" s="77">
        <v>271</v>
      </c>
      <c r="F264" s="76" t="s">
        <v>994</v>
      </c>
      <c r="G264" s="78">
        <v>7</v>
      </c>
      <c r="H264" s="78">
        <v>2.2000000000000002</v>
      </c>
      <c r="I264" s="78" t="s">
        <v>204</v>
      </c>
      <c r="J264" s="78" t="s">
        <v>270</v>
      </c>
      <c r="K264" s="78" t="s">
        <v>270</v>
      </c>
      <c r="L264" s="78" t="s">
        <v>270</v>
      </c>
      <c r="M264" s="78">
        <f t="shared" si="6"/>
        <v>1</v>
      </c>
    </row>
    <row r="265" spans="1:13" x14ac:dyDescent="0.25">
      <c r="A265" s="76" t="s">
        <v>997</v>
      </c>
      <c r="B265" s="76" t="s">
        <v>998</v>
      </c>
      <c r="C265" s="76" t="s">
        <v>999</v>
      </c>
      <c r="D265" s="76" t="s">
        <v>268</v>
      </c>
      <c r="E265" s="77">
        <v>634</v>
      </c>
      <c r="F265" s="76" t="s">
        <v>997</v>
      </c>
      <c r="G265" s="78">
        <v>7</v>
      </c>
      <c r="H265" s="78">
        <v>2.2000000000000002</v>
      </c>
      <c r="I265" s="78" t="s">
        <v>204</v>
      </c>
      <c r="J265" s="78" t="s">
        <v>270</v>
      </c>
      <c r="K265" s="78" t="s">
        <v>270</v>
      </c>
      <c r="L265" s="78" t="s">
        <v>270</v>
      </c>
      <c r="M265" s="78">
        <f t="shared" ref="M265:M328" si="7">IF(E265&lt;=2000,1,0)</f>
        <v>1</v>
      </c>
    </row>
    <row r="266" spans="1:13" x14ac:dyDescent="0.25">
      <c r="A266" s="76" t="s">
        <v>1000</v>
      </c>
      <c r="B266" s="76" t="s">
        <v>1001</v>
      </c>
      <c r="C266" s="82" t="s">
        <v>1001</v>
      </c>
      <c r="D266" s="76" t="s">
        <v>274</v>
      </c>
      <c r="E266" s="77">
        <v>23</v>
      </c>
      <c r="F266" s="76" t="s">
        <v>989</v>
      </c>
      <c r="G266" s="78">
        <v>7</v>
      </c>
      <c r="H266" s="78">
        <v>2.2000000000000002</v>
      </c>
      <c r="I266" s="78" t="s">
        <v>204</v>
      </c>
      <c r="K266" s="78"/>
      <c r="L266" s="78" t="s">
        <v>270</v>
      </c>
      <c r="M266" s="78">
        <f t="shared" si="7"/>
        <v>1</v>
      </c>
    </row>
    <row r="267" spans="1:13" x14ac:dyDescent="0.25">
      <c r="A267" s="76" t="s">
        <v>1002</v>
      </c>
      <c r="B267" s="76" t="s">
        <v>1003</v>
      </c>
      <c r="C267" s="76" t="s">
        <v>1003</v>
      </c>
      <c r="D267" s="76" t="s">
        <v>274</v>
      </c>
      <c r="E267" s="77">
        <v>23</v>
      </c>
      <c r="F267" s="76" t="s">
        <v>989</v>
      </c>
      <c r="G267" s="78">
        <v>7</v>
      </c>
      <c r="H267" s="78">
        <v>2.2000000000000002</v>
      </c>
      <c r="I267" s="78" t="s">
        <v>204</v>
      </c>
      <c r="J267" s="78" t="s">
        <v>270</v>
      </c>
      <c r="K267" s="78" t="s">
        <v>270</v>
      </c>
      <c r="M267" s="78">
        <f t="shared" si="7"/>
        <v>1</v>
      </c>
    </row>
    <row r="268" spans="1:13" x14ac:dyDescent="0.25">
      <c r="A268" s="76" t="s">
        <v>1004</v>
      </c>
      <c r="B268" s="76" t="s">
        <v>1005</v>
      </c>
      <c r="C268" s="76" t="s">
        <v>1005</v>
      </c>
      <c r="D268" s="76" t="s">
        <v>296</v>
      </c>
      <c r="E268" s="77">
        <v>23</v>
      </c>
      <c r="F268" s="76" t="s">
        <v>989</v>
      </c>
      <c r="G268" s="78">
        <v>7</v>
      </c>
      <c r="H268" s="78">
        <v>2.2000000000000002</v>
      </c>
      <c r="I268" s="78" t="s">
        <v>204</v>
      </c>
      <c r="J268" s="78" t="s">
        <v>270</v>
      </c>
      <c r="K268" s="78" t="s">
        <v>270</v>
      </c>
      <c r="L268" s="78" t="s">
        <v>270</v>
      </c>
      <c r="M268" s="78">
        <f t="shared" si="7"/>
        <v>1</v>
      </c>
    </row>
    <row r="269" spans="1:13" x14ac:dyDescent="0.25">
      <c r="A269" s="76" t="s">
        <v>1006</v>
      </c>
      <c r="B269" s="76" t="s">
        <v>1007</v>
      </c>
      <c r="C269" s="76" t="s">
        <v>1007</v>
      </c>
      <c r="D269" s="76" t="s">
        <v>274</v>
      </c>
      <c r="E269" s="77">
        <v>23</v>
      </c>
      <c r="F269" s="76" t="s">
        <v>989</v>
      </c>
      <c r="G269" s="78">
        <v>7</v>
      </c>
      <c r="H269" s="78">
        <v>2.2000000000000002</v>
      </c>
      <c r="I269" s="78" t="s">
        <v>204</v>
      </c>
      <c r="J269" s="78" t="s">
        <v>270</v>
      </c>
      <c r="K269" s="78" t="s">
        <v>270</v>
      </c>
      <c r="M269" s="78">
        <f t="shared" si="7"/>
        <v>1</v>
      </c>
    </row>
    <row r="270" spans="1:13" x14ac:dyDescent="0.25">
      <c r="A270" s="76" t="s">
        <v>1008</v>
      </c>
      <c r="B270" s="76" t="s">
        <v>1009</v>
      </c>
      <c r="C270" s="76" t="s">
        <v>1009</v>
      </c>
      <c r="D270" s="76" t="s">
        <v>274</v>
      </c>
      <c r="E270" s="77">
        <v>23</v>
      </c>
      <c r="F270" s="76" t="s">
        <v>989</v>
      </c>
      <c r="G270" s="78">
        <v>7</v>
      </c>
      <c r="H270" s="78">
        <v>2.2000000000000002</v>
      </c>
      <c r="I270" s="78" t="s">
        <v>204</v>
      </c>
      <c r="J270" s="78" t="s">
        <v>270</v>
      </c>
      <c r="K270" s="78" t="s">
        <v>270</v>
      </c>
      <c r="M270" s="78">
        <f t="shared" si="7"/>
        <v>1</v>
      </c>
    </row>
    <row r="271" spans="1:13" ht="16.8" x14ac:dyDescent="0.25">
      <c r="A271" s="76" t="s">
        <v>1010</v>
      </c>
      <c r="B271" s="76" t="s">
        <v>1011</v>
      </c>
      <c r="C271" s="76" t="s">
        <v>1012</v>
      </c>
      <c r="D271" s="76" t="s">
        <v>275</v>
      </c>
      <c r="E271" s="77">
        <v>100</v>
      </c>
      <c r="F271" s="76" t="s">
        <v>1010</v>
      </c>
      <c r="G271" s="78">
        <v>7</v>
      </c>
      <c r="H271" s="78">
        <v>2.2000000000000002</v>
      </c>
      <c r="I271" s="78" t="s">
        <v>204</v>
      </c>
      <c r="J271" s="78" t="s">
        <v>270</v>
      </c>
      <c r="K271" s="78" t="s">
        <v>270</v>
      </c>
      <c r="L271" s="78" t="s">
        <v>270</v>
      </c>
      <c r="M271" s="78">
        <f t="shared" si="7"/>
        <v>1</v>
      </c>
    </row>
    <row r="272" spans="1:13" x14ac:dyDescent="0.25">
      <c r="A272" s="76" t="s">
        <v>1013</v>
      </c>
      <c r="B272" s="76" t="s">
        <v>1014</v>
      </c>
      <c r="C272" s="76" t="s">
        <v>1014</v>
      </c>
      <c r="D272" s="76" t="s">
        <v>278</v>
      </c>
      <c r="E272" s="77" t="s">
        <v>539</v>
      </c>
      <c r="F272" s="76" t="s">
        <v>1015</v>
      </c>
      <c r="G272" s="78">
        <v>7</v>
      </c>
      <c r="H272" s="78">
        <v>2.2000000000000002</v>
      </c>
      <c r="I272" s="78" t="s">
        <v>204</v>
      </c>
      <c r="J272" s="78" t="s">
        <v>270</v>
      </c>
      <c r="K272" s="78" t="s">
        <v>270</v>
      </c>
      <c r="L272" s="78" t="s">
        <v>270</v>
      </c>
      <c r="M272" s="78">
        <f t="shared" si="7"/>
        <v>0</v>
      </c>
    </row>
    <row r="273" spans="1:13" x14ac:dyDescent="0.25">
      <c r="A273" s="76" t="s">
        <v>1016</v>
      </c>
      <c r="B273" s="76" t="s">
        <v>1017</v>
      </c>
      <c r="C273" s="76" t="s">
        <v>1017</v>
      </c>
      <c r="D273" s="76" t="s">
        <v>283</v>
      </c>
      <c r="E273" s="77">
        <v>2156</v>
      </c>
      <c r="F273" s="76" t="s">
        <v>1018</v>
      </c>
      <c r="G273" s="78">
        <v>7</v>
      </c>
      <c r="H273" s="78">
        <v>2.2000000000000002</v>
      </c>
      <c r="I273" s="78" t="s">
        <v>204</v>
      </c>
      <c r="J273" s="78" t="s">
        <v>270</v>
      </c>
      <c r="K273" s="78" t="s">
        <v>270</v>
      </c>
      <c r="L273" s="78" t="s">
        <v>270</v>
      </c>
      <c r="M273" s="78">
        <f t="shared" si="7"/>
        <v>0</v>
      </c>
    </row>
    <row r="274" spans="1:13" x14ac:dyDescent="0.25">
      <c r="A274" s="76" t="s">
        <v>1019</v>
      </c>
      <c r="B274" s="76" t="s">
        <v>454</v>
      </c>
      <c r="C274" s="76" t="s">
        <v>454</v>
      </c>
      <c r="D274" s="76" t="s">
        <v>280</v>
      </c>
      <c r="E274" s="77">
        <v>2763</v>
      </c>
      <c r="F274" s="76" t="s">
        <v>1020</v>
      </c>
      <c r="G274" s="78">
        <v>7</v>
      </c>
      <c r="H274" s="78">
        <v>2.2000000000000002</v>
      </c>
      <c r="I274" s="78" t="s">
        <v>204</v>
      </c>
      <c r="J274" s="78" t="s">
        <v>270</v>
      </c>
      <c r="K274" s="78" t="s">
        <v>270</v>
      </c>
      <c r="L274" s="78" t="s">
        <v>270</v>
      </c>
      <c r="M274" s="78">
        <f t="shared" si="7"/>
        <v>0</v>
      </c>
    </row>
    <row r="275" spans="1:13" x14ac:dyDescent="0.25">
      <c r="A275" s="76" t="s">
        <v>1021</v>
      </c>
      <c r="B275" s="76" t="s">
        <v>1022</v>
      </c>
      <c r="C275" s="76" t="s">
        <v>1022</v>
      </c>
      <c r="D275" s="76" t="s">
        <v>280</v>
      </c>
      <c r="E275" s="77">
        <v>4083</v>
      </c>
      <c r="F275" s="76" t="s">
        <v>1023</v>
      </c>
      <c r="G275" s="78">
        <v>7</v>
      </c>
      <c r="H275" s="78">
        <v>2.2000000000000002</v>
      </c>
      <c r="I275" s="78" t="s">
        <v>204</v>
      </c>
      <c r="J275" s="78" t="s">
        <v>270</v>
      </c>
      <c r="K275" s="78" t="s">
        <v>270</v>
      </c>
      <c r="L275" s="78" t="s">
        <v>270</v>
      </c>
      <c r="M275" s="78">
        <f t="shared" si="7"/>
        <v>0</v>
      </c>
    </row>
    <row r="276" spans="1:13" x14ac:dyDescent="0.25">
      <c r="A276" s="76" t="s">
        <v>1024</v>
      </c>
      <c r="B276" s="76" t="s">
        <v>1025</v>
      </c>
      <c r="C276" s="76" t="s">
        <v>1025</v>
      </c>
      <c r="D276" s="76" t="s">
        <v>292</v>
      </c>
      <c r="E276" s="77">
        <v>224</v>
      </c>
      <c r="F276" s="76" t="s">
        <v>1024</v>
      </c>
      <c r="G276" s="78">
        <v>7</v>
      </c>
      <c r="H276" s="78">
        <v>2.2000000000000002</v>
      </c>
      <c r="I276" s="78" t="s">
        <v>204</v>
      </c>
      <c r="J276" s="78" t="s">
        <v>270</v>
      </c>
      <c r="K276" s="78" t="s">
        <v>270</v>
      </c>
      <c r="L276" s="78" t="s">
        <v>270</v>
      </c>
      <c r="M276" s="78">
        <f t="shared" si="7"/>
        <v>1</v>
      </c>
    </row>
    <row r="277" spans="1:13" x14ac:dyDescent="0.25">
      <c r="A277" s="76" t="s">
        <v>1026</v>
      </c>
      <c r="B277" s="76" t="s">
        <v>1027</v>
      </c>
      <c r="C277" s="76" t="s">
        <v>1027</v>
      </c>
      <c r="D277" s="76" t="s">
        <v>278</v>
      </c>
      <c r="E277" s="77">
        <v>4980</v>
      </c>
      <c r="F277" s="76" t="s">
        <v>1028</v>
      </c>
      <c r="G277" s="78">
        <v>7</v>
      </c>
      <c r="H277" s="78">
        <v>2.2000000000000002</v>
      </c>
      <c r="I277" s="78" t="s">
        <v>204</v>
      </c>
      <c r="J277" s="78" t="s">
        <v>270</v>
      </c>
      <c r="K277" s="78" t="s">
        <v>270</v>
      </c>
      <c r="L277" s="78" t="s">
        <v>270</v>
      </c>
      <c r="M277" s="78">
        <f t="shared" si="7"/>
        <v>0</v>
      </c>
    </row>
    <row r="278" spans="1:13" ht="16.8" x14ac:dyDescent="0.25">
      <c r="A278" s="76" t="s">
        <v>1029</v>
      </c>
      <c r="B278" s="76" t="s">
        <v>1030</v>
      </c>
      <c r="C278" s="76" t="s">
        <v>1031</v>
      </c>
      <c r="D278" s="76" t="s">
        <v>268</v>
      </c>
      <c r="E278" s="77">
        <v>215</v>
      </c>
      <c r="F278" s="76" t="s">
        <v>1032</v>
      </c>
      <c r="G278" s="78">
        <v>7</v>
      </c>
      <c r="H278" s="78">
        <v>2.2000000000000002</v>
      </c>
      <c r="I278" s="78" t="s">
        <v>207</v>
      </c>
      <c r="J278" s="78" t="s">
        <v>270</v>
      </c>
      <c r="K278" s="78" t="s">
        <v>270</v>
      </c>
      <c r="L278" s="78" t="s">
        <v>270</v>
      </c>
      <c r="M278" s="78">
        <f t="shared" si="7"/>
        <v>1</v>
      </c>
    </row>
    <row r="279" spans="1:13" x14ac:dyDescent="0.25">
      <c r="A279" s="76" t="s">
        <v>1033</v>
      </c>
      <c r="B279" s="76" t="s">
        <v>1034</v>
      </c>
      <c r="C279" s="76" t="s">
        <v>1035</v>
      </c>
      <c r="D279" s="76" t="s">
        <v>268</v>
      </c>
      <c r="E279" s="77">
        <v>49</v>
      </c>
      <c r="F279" s="76" t="s">
        <v>1033</v>
      </c>
      <c r="G279" s="78">
        <v>7</v>
      </c>
      <c r="H279" s="78">
        <v>2.2000000000000002</v>
      </c>
      <c r="I279" s="78" t="s">
        <v>207</v>
      </c>
      <c r="J279" s="78" t="s">
        <v>270</v>
      </c>
      <c r="K279" s="78" t="s">
        <v>270</v>
      </c>
      <c r="L279" s="78" t="s">
        <v>270</v>
      </c>
      <c r="M279" s="78">
        <f t="shared" si="7"/>
        <v>1</v>
      </c>
    </row>
    <row r="280" spans="1:13" x14ac:dyDescent="0.25">
      <c r="A280" s="76" t="s">
        <v>1036</v>
      </c>
      <c r="B280" s="76" t="s">
        <v>1037</v>
      </c>
      <c r="C280" s="76" t="s">
        <v>1038</v>
      </c>
      <c r="D280" s="76" t="s">
        <v>268</v>
      </c>
      <c r="E280" s="77">
        <v>338</v>
      </c>
      <c r="F280" s="76" t="s">
        <v>1036</v>
      </c>
      <c r="G280" s="78">
        <v>7</v>
      </c>
      <c r="H280" s="78">
        <v>2.2000000000000002</v>
      </c>
      <c r="I280" s="78" t="s">
        <v>207</v>
      </c>
      <c r="J280" s="78" t="s">
        <v>270</v>
      </c>
      <c r="K280" s="78" t="s">
        <v>270</v>
      </c>
      <c r="L280" s="78" t="s">
        <v>270</v>
      </c>
      <c r="M280" s="78">
        <f t="shared" si="7"/>
        <v>1</v>
      </c>
    </row>
    <row r="281" spans="1:13" x14ac:dyDescent="0.25">
      <c r="A281" s="76" t="s">
        <v>1039</v>
      </c>
      <c r="B281" s="76" t="s">
        <v>1040</v>
      </c>
      <c r="C281" s="76" t="s">
        <v>1041</v>
      </c>
      <c r="D281" s="76" t="s">
        <v>268</v>
      </c>
      <c r="E281" s="77">
        <v>252</v>
      </c>
      <c r="F281" s="76" t="s">
        <v>1039</v>
      </c>
      <c r="G281" s="78">
        <v>7</v>
      </c>
      <c r="H281" s="78">
        <v>2.2000000000000002</v>
      </c>
      <c r="I281" s="78" t="s">
        <v>207</v>
      </c>
      <c r="J281" s="78" t="s">
        <v>270</v>
      </c>
      <c r="K281" s="78" t="s">
        <v>270</v>
      </c>
      <c r="L281" s="78" t="s">
        <v>270</v>
      </c>
      <c r="M281" s="78">
        <f t="shared" si="7"/>
        <v>1</v>
      </c>
    </row>
    <row r="282" spans="1:13" x14ac:dyDescent="0.25">
      <c r="A282" s="76" t="s">
        <v>1042</v>
      </c>
      <c r="B282" s="76" t="s">
        <v>1043</v>
      </c>
      <c r="C282" s="76" t="s">
        <v>1044</v>
      </c>
      <c r="D282" s="76" t="s">
        <v>268</v>
      </c>
      <c r="E282" s="77">
        <v>679</v>
      </c>
      <c r="F282" s="76" t="s">
        <v>1042</v>
      </c>
      <c r="G282" s="78">
        <v>7</v>
      </c>
      <c r="H282" s="78">
        <v>2.2000000000000002</v>
      </c>
      <c r="I282" s="78" t="s">
        <v>207</v>
      </c>
      <c r="J282" s="78" t="s">
        <v>270</v>
      </c>
      <c r="K282" s="78" t="s">
        <v>270</v>
      </c>
      <c r="L282" s="78" t="s">
        <v>270</v>
      </c>
      <c r="M282" s="78">
        <f t="shared" si="7"/>
        <v>1</v>
      </c>
    </row>
    <row r="283" spans="1:13" x14ac:dyDescent="0.25">
      <c r="A283" s="76" t="s">
        <v>1045</v>
      </c>
      <c r="B283" s="76" t="s">
        <v>1046</v>
      </c>
      <c r="C283" s="76" t="s">
        <v>1047</v>
      </c>
      <c r="D283" s="76" t="s">
        <v>268</v>
      </c>
      <c r="E283" s="77">
        <v>584</v>
      </c>
      <c r="F283" s="76" t="s">
        <v>1045</v>
      </c>
      <c r="G283" s="78">
        <v>7</v>
      </c>
      <c r="H283" s="78">
        <v>2.2000000000000002</v>
      </c>
      <c r="I283" s="78" t="s">
        <v>207</v>
      </c>
      <c r="J283" s="78" t="s">
        <v>270</v>
      </c>
      <c r="K283" s="78" t="s">
        <v>270</v>
      </c>
      <c r="L283" s="78" t="s">
        <v>270</v>
      </c>
      <c r="M283" s="78">
        <f t="shared" si="7"/>
        <v>1</v>
      </c>
    </row>
    <row r="284" spans="1:13" x14ac:dyDescent="0.25">
      <c r="A284" s="76" t="s">
        <v>1048</v>
      </c>
      <c r="B284" s="76" t="s">
        <v>1049</v>
      </c>
      <c r="C284" s="76" t="s">
        <v>1050</v>
      </c>
      <c r="D284" s="76" t="s">
        <v>275</v>
      </c>
      <c r="E284" s="77">
        <v>63</v>
      </c>
      <c r="F284" s="76" t="s">
        <v>1048</v>
      </c>
      <c r="G284" s="78">
        <v>7</v>
      </c>
      <c r="H284" s="78">
        <v>2.2000000000000002</v>
      </c>
      <c r="I284" s="78" t="s">
        <v>207</v>
      </c>
      <c r="J284" s="78" t="s">
        <v>270</v>
      </c>
      <c r="K284" s="78" t="s">
        <v>270</v>
      </c>
      <c r="L284" s="78" t="s">
        <v>270</v>
      </c>
      <c r="M284" s="78">
        <f t="shared" si="7"/>
        <v>1</v>
      </c>
    </row>
    <row r="285" spans="1:13" x14ac:dyDescent="0.25">
      <c r="A285" s="76" t="s">
        <v>1051</v>
      </c>
      <c r="B285" s="76" t="s">
        <v>1052</v>
      </c>
      <c r="C285" s="76" t="s">
        <v>1052</v>
      </c>
      <c r="D285" s="76" t="s">
        <v>278</v>
      </c>
      <c r="E285" s="77">
        <v>235</v>
      </c>
      <c r="F285" s="76" t="s">
        <v>1053</v>
      </c>
      <c r="G285" s="78">
        <v>7</v>
      </c>
      <c r="H285" s="78">
        <v>2.2000000000000002</v>
      </c>
      <c r="I285" s="78" t="s">
        <v>207</v>
      </c>
      <c r="J285" s="78" t="s">
        <v>270</v>
      </c>
      <c r="K285" s="78" t="s">
        <v>270</v>
      </c>
      <c r="L285" s="78" t="s">
        <v>270</v>
      </c>
      <c r="M285" s="78">
        <f t="shared" si="7"/>
        <v>1</v>
      </c>
    </row>
    <row r="286" spans="1:13" x14ac:dyDescent="0.25">
      <c r="A286" s="76" t="s">
        <v>1054</v>
      </c>
      <c r="B286" s="76" t="s">
        <v>1055</v>
      </c>
      <c r="C286" s="76" t="s">
        <v>1055</v>
      </c>
      <c r="D286" s="76" t="s">
        <v>280</v>
      </c>
      <c r="E286" s="77">
        <v>1570</v>
      </c>
      <c r="F286" s="76" t="s">
        <v>1056</v>
      </c>
      <c r="G286" s="78">
        <v>7</v>
      </c>
      <c r="H286" s="78">
        <v>2.2000000000000002</v>
      </c>
      <c r="I286" s="78" t="s">
        <v>207</v>
      </c>
      <c r="J286" s="78" t="s">
        <v>270</v>
      </c>
      <c r="K286" s="78" t="s">
        <v>270</v>
      </c>
      <c r="L286" s="78" t="s">
        <v>270</v>
      </c>
      <c r="M286" s="78">
        <f t="shared" si="7"/>
        <v>1</v>
      </c>
    </row>
    <row r="287" spans="1:13" x14ac:dyDescent="0.25">
      <c r="A287" s="76" t="s">
        <v>1057</v>
      </c>
      <c r="B287" s="76" t="s">
        <v>1058</v>
      </c>
      <c r="C287" s="76" t="s">
        <v>1058</v>
      </c>
      <c r="D287" s="76" t="s">
        <v>283</v>
      </c>
      <c r="E287" s="77">
        <v>670</v>
      </c>
      <c r="F287" s="76" t="s">
        <v>1059</v>
      </c>
      <c r="G287" s="78">
        <v>7</v>
      </c>
      <c r="H287" s="78">
        <v>2.2000000000000002</v>
      </c>
      <c r="I287" s="78" t="s">
        <v>207</v>
      </c>
      <c r="J287" s="78" t="s">
        <v>270</v>
      </c>
      <c r="K287" s="78" t="s">
        <v>270</v>
      </c>
      <c r="L287" s="78" t="s">
        <v>270</v>
      </c>
      <c r="M287" s="78">
        <f t="shared" si="7"/>
        <v>1</v>
      </c>
    </row>
    <row r="288" spans="1:13" x14ac:dyDescent="0.25">
      <c r="A288" s="76" t="s">
        <v>1060</v>
      </c>
      <c r="B288" s="76" t="s">
        <v>1061</v>
      </c>
      <c r="C288" s="76" t="s">
        <v>1061</v>
      </c>
      <c r="D288" s="76" t="s">
        <v>299</v>
      </c>
      <c r="E288" s="77">
        <v>202</v>
      </c>
      <c r="F288" s="76" t="s">
        <v>1060</v>
      </c>
      <c r="G288" s="78">
        <v>7</v>
      </c>
      <c r="H288" s="78">
        <v>2.2000000000000002</v>
      </c>
      <c r="I288" s="78" t="s">
        <v>207</v>
      </c>
      <c r="J288" s="78" t="s">
        <v>270</v>
      </c>
      <c r="K288" s="78" t="s">
        <v>270</v>
      </c>
      <c r="L288" s="78" t="s">
        <v>270</v>
      </c>
      <c r="M288" s="78">
        <f t="shared" si="7"/>
        <v>1</v>
      </c>
    </row>
    <row r="289" spans="1:13" x14ac:dyDescent="0.25">
      <c r="A289" s="100" t="s">
        <v>1062</v>
      </c>
      <c r="B289" s="76" t="s">
        <v>1063</v>
      </c>
      <c r="C289" s="76" t="s">
        <v>1064</v>
      </c>
      <c r="D289" s="76" t="s">
        <v>268</v>
      </c>
      <c r="E289" s="95" t="s">
        <v>323</v>
      </c>
      <c r="F289" s="76" t="s">
        <v>1065</v>
      </c>
      <c r="G289" s="78">
        <v>7</v>
      </c>
      <c r="H289" s="78">
        <v>2.2000000000000002</v>
      </c>
      <c r="I289" s="78" t="s">
        <v>209</v>
      </c>
      <c r="J289" s="78" t="s">
        <v>270</v>
      </c>
      <c r="K289" s="78" t="s">
        <v>270</v>
      </c>
      <c r="L289" s="78" t="s">
        <v>270</v>
      </c>
      <c r="M289" s="78">
        <f t="shared" si="7"/>
        <v>0</v>
      </c>
    </row>
    <row r="290" spans="1:13" x14ac:dyDescent="0.25">
      <c r="A290" s="76" t="s">
        <v>1066</v>
      </c>
      <c r="B290" s="76" t="s">
        <v>1067</v>
      </c>
      <c r="C290" s="76" t="s">
        <v>1067</v>
      </c>
      <c r="D290" s="76" t="s">
        <v>280</v>
      </c>
      <c r="E290" s="77">
        <v>342</v>
      </c>
      <c r="F290" s="76" t="s">
        <v>1068</v>
      </c>
      <c r="G290" s="78">
        <v>7</v>
      </c>
      <c r="H290" s="78">
        <v>2.2000000000000002</v>
      </c>
      <c r="I290" s="78" t="s">
        <v>209</v>
      </c>
      <c r="J290" s="78" t="s">
        <v>270</v>
      </c>
      <c r="K290" s="78" t="s">
        <v>270</v>
      </c>
      <c r="L290" s="78" t="s">
        <v>270</v>
      </c>
      <c r="M290" s="78">
        <f t="shared" si="7"/>
        <v>1</v>
      </c>
    </row>
    <row r="291" spans="1:13" ht="16.8" x14ac:dyDescent="0.25">
      <c r="A291" s="76" t="s">
        <v>1069</v>
      </c>
      <c r="B291" s="76" t="s">
        <v>1070</v>
      </c>
      <c r="C291" s="76" t="s">
        <v>1071</v>
      </c>
      <c r="D291" s="76" t="s">
        <v>278</v>
      </c>
      <c r="E291" s="77">
        <v>1874</v>
      </c>
      <c r="F291" s="76" t="s">
        <v>1072</v>
      </c>
      <c r="G291" s="78">
        <v>7</v>
      </c>
      <c r="H291" s="78">
        <v>2.2000000000000002</v>
      </c>
      <c r="I291" s="78" t="s">
        <v>209</v>
      </c>
      <c r="J291" s="78" t="s">
        <v>270</v>
      </c>
      <c r="K291" s="78" t="s">
        <v>270</v>
      </c>
      <c r="L291" s="78" t="s">
        <v>270</v>
      </c>
      <c r="M291" s="78">
        <f t="shared" si="7"/>
        <v>1</v>
      </c>
    </row>
    <row r="292" spans="1:13" x14ac:dyDescent="0.25">
      <c r="A292" s="76" t="s">
        <v>1073</v>
      </c>
      <c r="B292" s="76" t="s">
        <v>1074</v>
      </c>
      <c r="C292" s="76" t="s">
        <v>1074</v>
      </c>
      <c r="D292" s="76" t="s">
        <v>278</v>
      </c>
      <c r="E292" s="77">
        <v>1790</v>
      </c>
      <c r="F292" s="76" t="s">
        <v>1075</v>
      </c>
      <c r="G292" s="78">
        <v>7</v>
      </c>
      <c r="H292" s="78">
        <v>2.2000000000000002</v>
      </c>
      <c r="I292" s="78" t="s">
        <v>209</v>
      </c>
      <c r="J292" s="78" t="s">
        <v>270</v>
      </c>
      <c r="K292" s="78" t="s">
        <v>270</v>
      </c>
      <c r="L292" s="78" t="s">
        <v>270</v>
      </c>
      <c r="M292" s="78">
        <f t="shared" si="7"/>
        <v>1</v>
      </c>
    </row>
    <row r="293" spans="1:13" x14ac:dyDescent="0.25">
      <c r="A293" s="76" t="s">
        <v>1076</v>
      </c>
      <c r="B293" s="76" t="s">
        <v>1077</v>
      </c>
      <c r="C293" s="76" t="s">
        <v>1077</v>
      </c>
      <c r="D293" s="76" t="s">
        <v>278</v>
      </c>
      <c r="E293" s="77">
        <v>3650</v>
      </c>
      <c r="F293" s="76" t="s">
        <v>1078</v>
      </c>
      <c r="G293" s="78">
        <v>7</v>
      </c>
      <c r="H293" s="78">
        <v>2.2000000000000002</v>
      </c>
      <c r="I293" s="78" t="s">
        <v>209</v>
      </c>
      <c r="J293" s="78" t="s">
        <v>270</v>
      </c>
      <c r="K293" s="78" t="s">
        <v>270</v>
      </c>
      <c r="L293" s="78" t="s">
        <v>270</v>
      </c>
      <c r="M293" s="78">
        <f t="shared" si="7"/>
        <v>0</v>
      </c>
    </row>
    <row r="294" spans="1:13" ht="16.8" x14ac:dyDescent="0.25">
      <c r="A294" s="76" t="s">
        <v>1079</v>
      </c>
      <c r="B294" s="76" t="s">
        <v>1080</v>
      </c>
      <c r="C294" s="76" t="s">
        <v>1081</v>
      </c>
      <c r="D294" s="76" t="s">
        <v>283</v>
      </c>
      <c r="E294" s="77">
        <v>1804</v>
      </c>
      <c r="F294" s="76" t="s">
        <v>1082</v>
      </c>
      <c r="G294" s="78">
        <v>7</v>
      </c>
      <c r="H294" s="78">
        <v>2.2000000000000002</v>
      </c>
      <c r="I294" s="78" t="s">
        <v>209</v>
      </c>
      <c r="J294" s="78" t="s">
        <v>270</v>
      </c>
      <c r="K294" s="78" t="s">
        <v>270</v>
      </c>
      <c r="L294" s="78" t="s">
        <v>270</v>
      </c>
      <c r="M294" s="78">
        <f t="shared" si="7"/>
        <v>1</v>
      </c>
    </row>
    <row r="295" spans="1:13" x14ac:dyDescent="0.25">
      <c r="A295" s="76" t="s">
        <v>1083</v>
      </c>
      <c r="B295" s="76" t="s">
        <v>1084</v>
      </c>
      <c r="C295" s="76" t="s">
        <v>1084</v>
      </c>
      <c r="D295" s="76" t="s">
        <v>299</v>
      </c>
      <c r="E295" s="77">
        <v>116</v>
      </c>
      <c r="F295" s="76" t="s">
        <v>1083</v>
      </c>
      <c r="G295" s="78">
        <v>7</v>
      </c>
      <c r="H295" s="78">
        <v>2.2000000000000002</v>
      </c>
      <c r="I295" s="78" t="s">
        <v>209</v>
      </c>
      <c r="J295" s="78" t="s">
        <v>270</v>
      </c>
      <c r="K295" s="78" t="s">
        <v>270</v>
      </c>
      <c r="L295" s="78" t="s">
        <v>270</v>
      </c>
      <c r="M295" s="78">
        <f t="shared" si="7"/>
        <v>1</v>
      </c>
    </row>
    <row r="296" spans="1:13" x14ac:dyDescent="0.25">
      <c r="A296" s="76" t="s">
        <v>1085</v>
      </c>
      <c r="B296" s="76" t="s">
        <v>1086</v>
      </c>
      <c r="C296" s="76" t="s">
        <v>1086</v>
      </c>
      <c r="D296" s="76" t="s">
        <v>322</v>
      </c>
      <c r="E296" s="77" t="s">
        <v>323</v>
      </c>
      <c r="F296" s="76" t="s">
        <v>1068</v>
      </c>
      <c r="G296" s="78">
        <v>7</v>
      </c>
      <c r="H296" s="78">
        <v>2.2000000000000002</v>
      </c>
      <c r="I296" s="78" t="s">
        <v>209</v>
      </c>
      <c r="J296" s="78" t="s">
        <v>270</v>
      </c>
      <c r="M296" s="78">
        <f t="shared" si="7"/>
        <v>0</v>
      </c>
    </row>
    <row r="297" spans="1:13" x14ac:dyDescent="0.25">
      <c r="A297" s="76" t="s">
        <v>1087</v>
      </c>
      <c r="B297" s="76" t="s">
        <v>1088</v>
      </c>
      <c r="C297" s="76" t="s">
        <v>1088</v>
      </c>
      <c r="D297" s="76" t="s">
        <v>278</v>
      </c>
      <c r="E297" s="77">
        <v>1243</v>
      </c>
      <c r="F297" s="76" t="s">
        <v>1089</v>
      </c>
      <c r="G297" s="78">
        <v>7</v>
      </c>
      <c r="H297" s="78">
        <v>2.2000000000000002</v>
      </c>
      <c r="I297" s="78" t="s">
        <v>209</v>
      </c>
      <c r="J297" s="78" t="s">
        <v>270</v>
      </c>
      <c r="K297" s="78" t="s">
        <v>270</v>
      </c>
      <c r="L297" s="78" t="s">
        <v>270</v>
      </c>
      <c r="M297" s="78">
        <f t="shared" si="7"/>
        <v>1</v>
      </c>
    </row>
    <row r="298" spans="1:13" x14ac:dyDescent="0.25">
      <c r="A298" s="76" t="s">
        <v>1090</v>
      </c>
      <c r="B298" s="76" t="s">
        <v>1091</v>
      </c>
      <c r="C298" s="76" t="s">
        <v>1091</v>
      </c>
      <c r="D298" s="76" t="s">
        <v>322</v>
      </c>
      <c r="E298" s="77" t="s">
        <v>323</v>
      </c>
      <c r="F298" s="76" t="s">
        <v>1092</v>
      </c>
      <c r="G298" s="78">
        <v>7</v>
      </c>
      <c r="H298" s="78">
        <v>2.2000000000000002</v>
      </c>
      <c r="I298" s="78" t="s">
        <v>209</v>
      </c>
      <c r="J298" s="78" t="s">
        <v>270</v>
      </c>
      <c r="M298" s="78">
        <f t="shared" si="7"/>
        <v>0</v>
      </c>
    </row>
    <row r="299" spans="1:13" x14ac:dyDescent="0.25">
      <c r="A299" s="76" t="s">
        <v>1093</v>
      </c>
      <c r="B299" s="76" t="s">
        <v>1094</v>
      </c>
      <c r="C299" s="76" t="s">
        <v>1094</v>
      </c>
      <c r="D299" s="76" t="s">
        <v>322</v>
      </c>
      <c r="E299" s="77" t="s">
        <v>323</v>
      </c>
      <c r="F299" s="76" t="s">
        <v>1089</v>
      </c>
      <c r="G299" s="78">
        <v>7</v>
      </c>
      <c r="H299" s="78">
        <v>2.2000000000000002</v>
      </c>
      <c r="I299" s="78" t="s">
        <v>209</v>
      </c>
      <c r="J299" s="78" t="s">
        <v>270</v>
      </c>
      <c r="M299" s="78">
        <f t="shared" si="7"/>
        <v>0</v>
      </c>
    </row>
    <row r="300" spans="1:13" x14ac:dyDescent="0.25">
      <c r="A300" s="76" t="s">
        <v>1095</v>
      </c>
      <c r="B300" s="76" t="s">
        <v>1096</v>
      </c>
      <c r="C300" s="76" t="s">
        <v>1096</v>
      </c>
      <c r="D300" s="76" t="s">
        <v>280</v>
      </c>
      <c r="E300" s="77">
        <v>1464</v>
      </c>
      <c r="F300" s="76" t="s">
        <v>1092</v>
      </c>
      <c r="G300" s="78">
        <v>7</v>
      </c>
      <c r="H300" s="78">
        <v>2.2000000000000002</v>
      </c>
      <c r="I300" s="78" t="s">
        <v>209</v>
      </c>
      <c r="J300" s="78" t="s">
        <v>270</v>
      </c>
      <c r="K300" s="78" t="s">
        <v>270</v>
      </c>
      <c r="L300" s="78" t="s">
        <v>270</v>
      </c>
      <c r="M300" s="78">
        <f t="shared" si="7"/>
        <v>1</v>
      </c>
    </row>
    <row r="301" spans="1:13" x14ac:dyDescent="0.25">
      <c r="A301" s="76" t="s">
        <v>1097</v>
      </c>
      <c r="B301" s="76" t="s">
        <v>1098</v>
      </c>
      <c r="C301" s="76" t="s">
        <v>1098</v>
      </c>
      <c r="D301" s="76" t="s">
        <v>322</v>
      </c>
      <c r="E301" s="77" t="s">
        <v>323</v>
      </c>
      <c r="F301" s="76" t="s">
        <v>1099</v>
      </c>
      <c r="G301" s="78">
        <v>7</v>
      </c>
      <c r="H301" s="78">
        <v>2.2000000000000002</v>
      </c>
      <c r="I301" s="78" t="s">
        <v>209</v>
      </c>
      <c r="J301" s="78" t="s">
        <v>270</v>
      </c>
      <c r="K301" s="78" t="s">
        <v>270</v>
      </c>
      <c r="M301" s="78">
        <f t="shared" si="7"/>
        <v>0</v>
      </c>
    </row>
    <row r="302" spans="1:13" ht="16.8" x14ac:dyDescent="0.25">
      <c r="A302" s="76" t="s">
        <v>1100</v>
      </c>
      <c r="B302" s="76" t="s">
        <v>1101</v>
      </c>
      <c r="C302" s="76" t="s">
        <v>1102</v>
      </c>
      <c r="D302" s="76" t="s">
        <v>268</v>
      </c>
      <c r="E302" s="77">
        <v>155</v>
      </c>
      <c r="F302" s="76" t="s">
        <v>1100</v>
      </c>
      <c r="G302" s="78">
        <v>7</v>
      </c>
      <c r="H302" s="78">
        <v>2.2000000000000002</v>
      </c>
      <c r="I302" s="78" t="s">
        <v>211</v>
      </c>
      <c r="J302" s="78" t="s">
        <v>270</v>
      </c>
      <c r="K302" s="78" t="s">
        <v>270</v>
      </c>
      <c r="L302" s="78" t="s">
        <v>270</v>
      </c>
      <c r="M302" s="78">
        <f t="shared" si="7"/>
        <v>1</v>
      </c>
    </row>
    <row r="303" spans="1:13" ht="16.8" x14ac:dyDescent="0.25">
      <c r="A303" s="76" t="s">
        <v>1103</v>
      </c>
      <c r="B303" s="76" t="s">
        <v>1104</v>
      </c>
      <c r="C303" s="76" t="s">
        <v>1105</v>
      </c>
      <c r="D303" s="76" t="s">
        <v>268</v>
      </c>
      <c r="E303" s="77">
        <v>83</v>
      </c>
      <c r="F303" s="76" t="s">
        <v>1103</v>
      </c>
      <c r="G303" s="78">
        <v>7</v>
      </c>
      <c r="H303" s="78">
        <v>2.2000000000000002</v>
      </c>
      <c r="I303" s="78" t="s">
        <v>211</v>
      </c>
      <c r="J303" s="78" t="s">
        <v>270</v>
      </c>
      <c r="K303" s="78" t="s">
        <v>270</v>
      </c>
      <c r="L303" s="78" t="s">
        <v>270</v>
      </c>
      <c r="M303" s="78">
        <f t="shared" si="7"/>
        <v>1</v>
      </c>
    </row>
    <row r="304" spans="1:13" x14ac:dyDescent="0.25">
      <c r="A304" s="76" t="s">
        <v>1106</v>
      </c>
      <c r="B304" s="76" t="s">
        <v>1107</v>
      </c>
      <c r="C304" s="76" t="s">
        <v>1108</v>
      </c>
      <c r="D304" s="76" t="s">
        <v>268</v>
      </c>
      <c r="E304" s="77">
        <v>142</v>
      </c>
      <c r="F304" s="76" t="s">
        <v>1106</v>
      </c>
      <c r="G304" s="78">
        <v>7</v>
      </c>
      <c r="H304" s="78">
        <v>2.2000000000000002</v>
      </c>
      <c r="I304" s="78" t="s">
        <v>211</v>
      </c>
      <c r="J304" s="78" t="s">
        <v>270</v>
      </c>
      <c r="K304" s="78" t="s">
        <v>270</v>
      </c>
      <c r="L304" s="78" t="s">
        <v>270</v>
      </c>
      <c r="M304" s="78">
        <f t="shared" si="7"/>
        <v>1</v>
      </c>
    </row>
    <row r="305" spans="1:13" x14ac:dyDescent="0.25">
      <c r="A305" s="76" t="s">
        <v>1109</v>
      </c>
      <c r="B305" s="76" t="s">
        <v>1110</v>
      </c>
      <c r="C305" s="76" t="s">
        <v>1110</v>
      </c>
      <c r="D305" s="76" t="s">
        <v>300</v>
      </c>
      <c r="E305" s="77">
        <v>169</v>
      </c>
      <c r="F305" s="76" t="s">
        <v>773</v>
      </c>
      <c r="G305" s="78">
        <v>7</v>
      </c>
      <c r="H305" s="78">
        <v>2.2000000000000002</v>
      </c>
      <c r="I305" s="78" t="s">
        <v>211</v>
      </c>
      <c r="J305" s="78" t="s">
        <v>270</v>
      </c>
      <c r="K305" s="78" t="s">
        <v>270</v>
      </c>
      <c r="M305" s="78">
        <f t="shared" si="7"/>
        <v>1</v>
      </c>
    </row>
    <row r="306" spans="1:13" x14ac:dyDescent="0.25">
      <c r="A306" s="76" t="s">
        <v>1111</v>
      </c>
      <c r="B306" s="76" t="s">
        <v>1112</v>
      </c>
      <c r="C306" s="76" t="s">
        <v>1112</v>
      </c>
      <c r="D306" s="76" t="s">
        <v>299</v>
      </c>
      <c r="E306" s="77">
        <v>457</v>
      </c>
      <c r="F306" s="76" t="s">
        <v>1111</v>
      </c>
      <c r="G306" s="78">
        <v>7</v>
      </c>
      <c r="H306" s="78">
        <v>2.2000000000000002</v>
      </c>
      <c r="I306" s="78" t="s">
        <v>211</v>
      </c>
      <c r="J306" s="78" t="s">
        <v>270</v>
      </c>
      <c r="K306" s="78" t="s">
        <v>270</v>
      </c>
      <c r="L306" s="78" t="s">
        <v>270</v>
      </c>
      <c r="M306" s="78">
        <f t="shared" si="7"/>
        <v>1</v>
      </c>
    </row>
    <row r="307" spans="1:13" x14ac:dyDescent="0.25">
      <c r="A307" s="76" t="s">
        <v>1113</v>
      </c>
      <c r="B307" s="76" t="s">
        <v>1114</v>
      </c>
      <c r="C307" s="76" t="s">
        <v>1114</v>
      </c>
      <c r="D307" s="76" t="s">
        <v>299</v>
      </c>
      <c r="E307" s="77">
        <v>41</v>
      </c>
      <c r="F307" s="76" t="s">
        <v>1113</v>
      </c>
      <c r="G307" s="78">
        <v>7</v>
      </c>
      <c r="H307" s="78">
        <v>2.2000000000000002</v>
      </c>
      <c r="I307" s="78" t="s">
        <v>211</v>
      </c>
      <c r="J307" s="78" t="s">
        <v>270</v>
      </c>
      <c r="K307" s="78" t="s">
        <v>270</v>
      </c>
      <c r="L307" s="78" t="s">
        <v>270</v>
      </c>
      <c r="M307" s="78">
        <f t="shared" si="7"/>
        <v>1</v>
      </c>
    </row>
    <row r="308" spans="1:13" x14ac:dyDescent="0.25">
      <c r="A308" s="76" t="s">
        <v>1115</v>
      </c>
      <c r="B308" s="76" t="s">
        <v>1116</v>
      </c>
      <c r="C308" s="76" t="s">
        <v>1117</v>
      </c>
      <c r="D308" s="76" t="s">
        <v>299</v>
      </c>
      <c r="E308" s="77">
        <v>229</v>
      </c>
      <c r="F308" s="76" t="s">
        <v>1115</v>
      </c>
      <c r="G308" s="78">
        <v>7</v>
      </c>
      <c r="H308" s="78">
        <v>2.2000000000000002</v>
      </c>
      <c r="I308" s="78" t="s">
        <v>211</v>
      </c>
      <c r="J308" s="78" t="s">
        <v>270</v>
      </c>
      <c r="K308" s="78" t="s">
        <v>270</v>
      </c>
      <c r="L308" s="78" t="s">
        <v>270</v>
      </c>
      <c r="M308" s="78">
        <f t="shared" si="7"/>
        <v>1</v>
      </c>
    </row>
    <row r="309" spans="1:13" x14ac:dyDescent="0.25">
      <c r="A309" s="76" t="s">
        <v>1118</v>
      </c>
      <c r="B309" s="76" t="s">
        <v>1119</v>
      </c>
      <c r="C309" s="76" t="s">
        <v>1119</v>
      </c>
      <c r="D309" s="76" t="s">
        <v>299</v>
      </c>
      <c r="E309" s="77">
        <v>351</v>
      </c>
      <c r="F309" s="76" t="s">
        <v>1118</v>
      </c>
      <c r="G309" s="78">
        <v>7</v>
      </c>
      <c r="H309" s="78">
        <v>2.2000000000000002</v>
      </c>
      <c r="I309" s="78" t="s">
        <v>211</v>
      </c>
      <c r="J309" s="78" t="s">
        <v>270</v>
      </c>
      <c r="K309" s="78" t="s">
        <v>270</v>
      </c>
      <c r="L309" s="78" t="s">
        <v>270</v>
      </c>
      <c r="M309" s="78">
        <f t="shared" si="7"/>
        <v>1</v>
      </c>
    </row>
    <row r="310" spans="1:13" x14ac:dyDescent="0.25">
      <c r="A310" s="76" t="s">
        <v>1120</v>
      </c>
      <c r="B310" s="76" t="s">
        <v>509</v>
      </c>
      <c r="C310" s="76" t="s">
        <v>509</v>
      </c>
      <c r="D310" s="76" t="s">
        <v>299</v>
      </c>
      <c r="E310" s="77">
        <v>880</v>
      </c>
      <c r="F310" s="76" t="s">
        <v>1120</v>
      </c>
      <c r="G310" s="78">
        <v>7</v>
      </c>
      <c r="H310" s="78">
        <v>2.2000000000000002</v>
      </c>
      <c r="I310" s="78" t="s">
        <v>211</v>
      </c>
      <c r="J310" s="78" t="s">
        <v>270</v>
      </c>
      <c r="K310" s="78" t="s">
        <v>270</v>
      </c>
      <c r="L310" s="78" t="s">
        <v>270</v>
      </c>
      <c r="M310" s="78">
        <f t="shared" si="7"/>
        <v>1</v>
      </c>
    </row>
    <row r="311" spans="1:13" x14ac:dyDescent="0.25">
      <c r="A311" s="76" t="s">
        <v>1121</v>
      </c>
      <c r="B311" s="76" t="s">
        <v>1122</v>
      </c>
      <c r="C311" s="76" t="s">
        <v>1122</v>
      </c>
      <c r="D311" s="76" t="s">
        <v>283</v>
      </c>
      <c r="E311" s="77">
        <v>2366</v>
      </c>
      <c r="F311" s="76" t="s">
        <v>1123</v>
      </c>
      <c r="G311" s="78">
        <v>7</v>
      </c>
      <c r="H311" s="78">
        <v>3.1</v>
      </c>
      <c r="I311" s="78" t="s">
        <v>200</v>
      </c>
      <c r="J311" s="78" t="s">
        <v>270</v>
      </c>
      <c r="K311" s="78" t="s">
        <v>270</v>
      </c>
      <c r="L311" s="78" t="s">
        <v>270</v>
      </c>
      <c r="M311" s="78">
        <f t="shared" si="7"/>
        <v>0</v>
      </c>
    </row>
    <row r="312" spans="1:13" x14ac:dyDescent="0.25">
      <c r="A312" s="76" t="s">
        <v>1124</v>
      </c>
      <c r="B312" s="76" t="s">
        <v>1125</v>
      </c>
      <c r="C312" s="76" t="s">
        <v>1125</v>
      </c>
      <c r="D312" s="76" t="s">
        <v>280</v>
      </c>
      <c r="E312" s="77" t="s">
        <v>539</v>
      </c>
      <c r="F312" s="76" t="s">
        <v>1126</v>
      </c>
      <c r="G312" s="78">
        <v>7</v>
      </c>
      <c r="H312" s="78">
        <v>3.1</v>
      </c>
      <c r="I312" s="78" t="s">
        <v>200</v>
      </c>
      <c r="J312" s="78" t="s">
        <v>270</v>
      </c>
      <c r="K312" s="78" t="s">
        <v>270</v>
      </c>
      <c r="M312" s="78">
        <f t="shared" si="7"/>
        <v>0</v>
      </c>
    </row>
    <row r="313" spans="1:13" x14ac:dyDescent="0.25">
      <c r="A313" s="76" t="s">
        <v>1127</v>
      </c>
      <c r="B313" s="76" t="s">
        <v>1128</v>
      </c>
      <c r="C313" s="76" t="s">
        <v>1128</v>
      </c>
      <c r="D313" s="76" t="s">
        <v>280</v>
      </c>
      <c r="E313" s="77">
        <v>1356</v>
      </c>
      <c r="F313" s="76" t="s">
        <v>1127</v>
      </c>
      <c r="G313" s="78">
        <v>7</v>
      </c>
      <c r="H313" s="78">
        <v>3.1</v>
      </c>
      <c r="I313" s="78" t="s">
        <v>200</v>
      </c>
      <c r="J313" s="78" t="s">
        <v>270</v>
      </c>
      <c r="K313" s="78" t="s">
        <v>270</v>
      </c>
      <c r="L313" s="78" t="s">
        <v>270</v>
      </c>
      <c r="M313" s="78">
        <f t="shared" si="7"/>
        <v>1</v>
      </c>
    </row>
    <row r="314" spans="1:13" x14ac:dyDescent="0.25">
      <c r="A314" s="76" t="s">
        <v>1129</v>
      </c>
      <c r="B314" s="76" t="s">
        <v>1130</v>
      </c>
      <c r="C314" s="76" t="s">
        <v>1130</v>
      </c>
      <c r="D314" s="76" t="s">
        <v>280</v>
      </c>
      <c r="E314" s="77">
        <v>1244</v>
      </c>
      <c r="F314" s="76" t="s">
        <v>1129</v>
      </c>
      <c r="G314" s="78">
        <v>7</v>
      </c>
      <c r="H314" s="78">
        <v>3.1</v>
      </c>
      <c r="I314" s="78" t="s">
        <v>200</v>
      </c>
      <c r="J314" s="78" t="s">
        <v>270</v>
      </c>
      <c r="K314" s="78" t="s">
        <v>270</v>
      </c>
      <c r="L314" s="78" t="s">
        <v>270</v>
      </c>
      <c r="M314" s="78">
        <f t="shared" si="7"/>
        <v>1</v>
      </c>
    </row>
    <row r="315" spans="1:13" x14ac:dyDescent="0.25">
      <c r="A315" s="76" t="s">
        <v>1131</v>
      </c>
      <c r="B315" s="76" t="s">
        <v>1132</v>
      </c>
      <c r="C315" s="76" t="s">
        <v>1132</v>
      </c>
      <c r="D315" s="76" t="s">
        <v>280</v>
      </c>
      <c r="E315" s="77">
        <v>981</v>
      </c>
      <c r="F315" s="76" t="s">
        <v>1131</v>
      </c>
      <c r="G315" s="78">
        <v>7</v>
      </c>
      <c r="H315" s="78">
        <v>3.1</v>
      </c>
      <c r="I315" s="78" t="s">
        <v>200</v>
      </c>
      <c r="J315" s="78" t="s">
        <v>270</v>
      </c>
      <c r="K315" s="78" t="s">
        <v>270</v>
      </c>
      <c r="L315" s="78" t="s">
        <v>270</v>
      </c>
      <c r="M315" s="78">
        <f t="shared" si="7"/>
        <v>1</v>
      </c>
    </row>
    <row r="316" spans="1:13" x14ac:dyDescent="0.25">
      <c r="A316" s="76" t="s">
        <v>1133</v>
      </c>
      <c r="B316" s="76" t="s">
        <v>1134</v>
      </c>
      <c r="C316" s="76" t="s">
        <v>1134</v>
      </c>
      <c r="D316" s="76" t="s">
        <v>280</v>
      </c>
      <c r="E316" s="77">
        <v>1187</v>
      </c>
      <c r="F316" s="76" t="s">
        <v>1133</v>
      </c>
      <c r="G316" s="78">
        <v>7</v>
      </c>
      <c r="H316" s="78">
        <v>3.1</v>
      </c>
      <c r="I316" s="78" t="s">
        <v>200</v>
      </c>
      <c r="J316" s="78" t="s">
        <v>270</v>
      </c>
      <c r="K316" s="78" t="s">
        <v>270</v>
      </c>
      <c r="L316" s="78" t="s">
        <v>270</v>
      </c>
      <c r="M316" s="78">
        <f t="shared" si="7"/>
        <v>1</v>
      </c>
    </row>
    <row r="317" spans="1:13" x14ac:dyDescent="0.25">
      <c r="A317" s="76" t="s">
        <v>1135</v>
      </c>
      <c r="B317" s="76" t="s">
        <v>1136</v>
      </c>
      <c r="C317" s="76" t="s">
        <v>1136</v>
      </c>
      <c r="D317" s="76" t="s">
        <v>280</v>
      </c>
      <c r="E317" s="77">
        <v>621</v>
      </c>
      <c r="F317" s="76" t="s">
        <v>1137</v>
      </c>
      <c r="G317" s="78">
        <v>7</v>
      </c>
      <c r="H317" s="78">
        <v>3.1</v>
      </c>
      <c r="I317" s="78" t="s">
        <v>200</v>
      </c>
      <c r="J317" s="78" t="s">
        <v>270</v>
      </c>
      <c r="K317" s="78" t="s">
        <v>270</v>
      </c>
      <c r="L317" s="78" t="s">
        <v>270</v>
      </c>
      <c r="M317" s="78">
        <f t="shared" si="7"/>
        <v>1</v>
      </c>
    </row>
    <row r="318" spans="1:13" x14ac:dyDescent="0.25">
      <c r="A318" s="76" t="s">
        <v>1138</v>
      </c>
      <c r="B318" s="76" t="s">
        <v>1139</v>
      </c>
      <c r="C318" s="76" t="s">
        <v>1139</v>
      </c>
      <c r="D318" s="76" t="s">
        <v>278</v>
      </c>
      <c r="E318" s="77">
        <v>4113</v>
      </c>
      <c r="F318" s="76" t="s">
        <v>1140</v>
      </c>
      <c r="G318" s="78">
        <v>7</v>
      </c>
      <c r="H318" s="78">
        <v>3.1</v>
      </c>
      <c r="I318" s="78" t="s">
        <v>200</v>
      </c>
      <c r="J318" s="78" t="s">
        <v>270</v>
      </c>
      <c r="K318" s="78" t="s">
        <v>270</v>
      </c>
      <c r="M318" s="78">
        <f t="shared" si="7"/>
        <v>0</v>
      </c>
    </row>
    <row r="319" spans="1:13" x14ac:dyDescent="0.25">
      <c r="A319" s="76" t="s">
        <v>1141</v>
      </c>
      <c r="B319" s="76" t="s">
        <v>1142</v>
      </c>
      <c r="C319" s="76" t="s">
        <v>1142</v>
      </c>
      <c r="D319" s="76" t="s">
        <v>280</v>
      </c>
      <c r="E319" s="77">
        <v>1112</v>
      </c>
      <c r="F319" s="76" t="s">
        <v>1141</v>
      </c>
      <c r="G319" s="78">
        <v>7</v>
      </c>
      <c r="H319" s="78">
        <v>3.1</v>
      </c>
      <c r="I319" s="78" t="s">
        <v>200</v>
      </c>
      <c r="J319" s="78" t="s">
        <v>270</v>
      </c>
      <c r="K319" s="78" t="s">
        <v>270</v>
      </c>
      <c r="L319" s="78" t="s">
        <v>270</v>
      </c>
      <c r="M319" s="78">
        <f t="shared" si="7"/>
        <v>1</v>
      </c>
    </row>
    <row r="320" spans="1:13" x14ac:dyDescent="0.25">
      <c r="A320" s="76" t="s">
        <v>1143</v>
      </c>
      <c r="B320" s="76" t="s">
        <v>1144</v>
      </c>
      <c r="C320" s="76" t="s">
        <v>1144</v>
      </c>
      <c r="D320" s="76" t="s">
        <v>280</v>
      </c>
      <c r="E320" s="77">
        <v>804</v>
      </c>
      <c r="F320" s="76" t="s">
        <v>1143</v>
      </c>
      <c r="G320" s="78">
        <v>7</v>
      </c>
      <c r="H320" s="78">
        <v>3.1</v>
      </c>
      <c r="I320" s="78" t="s">
        <v>200</v>
      </c>
      <c r="J320" s="78" t="s">
        <v>270</v>
      </c>
      <c r="K320" s="78" t="s">
        <v>270</v>
      </c>
      <c r="L320" s="78" t="s">
        <v>270</v>
      </c>
      <c r="M320" s="78">
        <f t="shared" si="7"/>
        <v>1</v>
      </c>
    </row>
    <row r="321" spans="1:13" x14ac:dyDescent="0.25">
      <c r="A321" s="76" t="s">
        <v>1145</v>
      </c>
      <c r="B321" s="76" t="s">
        <v>1146</v>
      </c>
      <c r="C321" s="76" t="s">
        <v>1146</v>
      </c>
      <c r="D321" s="76" t="s">
        <v>278</v>
      </c>
      <c r="E321" s="77">
        <v>1086</v>
      </c>
      <c r="F321" s="76" t="s">
        <v>1147</v>
      </c>
      <c r="G321" s="78">
        <v>7</v>
      </c>
      <c r="H321" s="78">
        <v>3.1</v>
      </c>
      <c r="I321" s="78" t="s">
        <v>200</v>
      </c>
      <c r="J321" s="78" t="s">
        <v>270</v>
      </c>
      <c r="K321" s="78" t="s">
        <v>270</v>
      </c>
      <c r="L321" s="78" t="s">
        <v>270</v>
      </c>
      <c r="M321" s="78">
        <f t="shared" si="7"/>
        <v>1</v>
      </c>
    </row>
    <row r="322" spans="1:13" x14ac:dyDescent="0.25">
      <c r="A322" s="76" t="s">
        <v>1148</v>
      </c>
      <c r="B322" s="76" t="s">
        <v>1149</v>
      </c>
      <c r="C322" s="76" t="s">
        <v>1150</v>
      </c>
      <c r="D322" s="76" t="s">
        <v>280</v>
      </c>
      <c r="E322" s="77">
        <v>899</v>
      </c>
      <c r="F322" s="76" t="s">
        <v>1151</v>
      </c>
      <c r="G322" s="78">
        <v>7</v>
      </c>
      <c r="H322" s="78">
        <v>3.1</v>
      </c>
      <c r="I322" s="78" t="s">
        <v>200</v>
      </c>
      <c r="J322" s="78" t="s">
        <v>270</v>
      </c>
      <c r="K322" s="78" t="s">
        <v>270</v>
      </c>
      <c r="L322" s="78" t="s">
        <v>270</v>
      </c>
      <c r="M322" s="78">
        <f t="shared" si="7"/>
        <v>1</v>
      </c>
    </row>
    <row r="323" spans="1:13" x14ac:dyDescent="0.25">
      <c r="A323" s="76" t="s">
        <v>1152</v>
      </c>
      <c r="B323" s="76" t="s">
        <v>1153</v>
      </c>
      <c r="C323" s="76" t="s">
        <v>1153</v>
      </c>
      <c r="D323" s="76" t="s">
        <v>299</v>
      </c>
      <c r="E323" s="77">
        <v>657</v>
      </c>
      <c r="F323" s="76" t="s">
        <v>1154</v>
      </c>
      <c r="G323" s="78">
        <v>7</v>
      </c>
      <c r="H323" s="78">
        <v>3.1</v>
      </c>
      <c r="I323" s="78" t="s">
        <v>200</v>
      </c>
      <c r="J323" s="78" t="s">
        <v>270</v>
      </c>
      <c r="K323" s="78" t="s">
        <v>270</v>
      </c>
      <c r="L323" s="78" t="s">
        <v>270</v>
      </c>
      <c r="M323" s="78">
        <f t="shared" si="7"/>
        <v>1</v>
      </c>
    </row>
    <row r="324" spans="1:13" x14ac:dyDescent="0.25">
      <c r="A324" s="76" t="s">
        <v>1155</v>
      </c>
      <c r="B324" s="76" t="s">
        <v>1156</v>
      </c>
      <c r="C324" s="76" t="s">
        <v>1156</v>
      </c>
      <c r="D324" s="76" t="s">
        <v>322</v>
      </c>
      <c r="E324" s="77" t="s">
        <v>323</v>
      </c>
      <c r="F324" s="76" t="s">
        <v>1137</v>
      </c>
      <c r="G324" s="78">
        <v>7</v>
      </c>
      <c r="H324" s="78">
        <v>3.1</v>
      </c>
      <c r="I324" s="78" t="s">
        <v>200</v>
      </c>
      <c r="J324" s="78" t="s">
        <v>270</v>
      </c>
      <c r="K324" s="78"/>
      <c r="M324" s="78">
        <f t="shared" si="7"/>
        <v>0</v>
      </c>
    </row>
    <row r="325" spans="1:13" ht="16.8" x14ac:dyDescent="0.25">
      <c r="A325" s="76" t="s">
        <v>1157</v>
      </c>
      <c r="B325" s="76" t="s">
        <v>1158</v>
      </c>
      <c r="C325" s="76" t="s">
        <v>1159</v>
      </c>
      <c r="D325" s="76" t="s">
        <v>322</v>
      </c>
      <c r="E325" s="101" t="s">
        <v>323</v>
      </c>
      <c r="F325" s="76" t="s">
        <v>1126</v>
      </c>
      <c r="G325" s="78">
        <v>7</v>
      </c>
      <c r="H325" s="78">
        <v>3.1</v>
      </c>
      <c r="I325" s="78" t="s">
        <v>200</v>
      </c>
      <c r="J325" s="78" t="s">
        <v>270</v>
      </c>
      <c r="L325" s="76"/>
      <c r="M325" s="78">
        <f t="shared" si="7"/>
        <v>0</v>
      </c>
    </row>
    <row r="326" spans="1:13" x14ac:dyDescent="0.25">
      <c r="A326" s="76" t="s">
        <v>1160</v>
      </c>
      <c r="B326" s="76" t="s">
        <v>1161</v>
      </c>
      <c r="C326" s="76" t="s">
        <v>1139</v>
      </c>
      <c r="D326" s="76" t="s">
        <v>322</v>
      </c>
      <c r="E326" s="77" t="s">
        <v>323</v>
      </c>
      <c r="F326" s="76" t="s">
        <v>1140</v>
      </c>
      <c r="G326" s="78">
        <v>7</v>
      </c>
      <c r="H326" s="78">
        <v>3.1</v>
      </c>
      <c r="I326" s="78" t="s">
        <v>200</v>
      </c>
      <c r="J326" s="78" t="s">
        <v>270</v>
      </c>
      <c r="L326" s="76"/>
      <c r="M326" s="78">
        <f t="shared" si="7"/>
        <v>0</v>
      </c>
    </row>
    <row r="327" spans="1:13" x14ac:dyDescent="0.25">
      <c r="A327" s="76" t="s">
        <v>1162</v>
      </c>
      <c r="B327" s="76" t="s">
        <v>1163</v>
      </c>
      <c r="C327" s="76" t="s">
        <v>1164</v>
      </c>
      <c r="D327" s="76" t="s">
        <v>268</v>
      </c>
      <c r="E327" s="77">
        <v>332</v>
      </c>
      <c r="F327" s="76" t="s">
        <v>1162</v>
      </c>
      <c r="G327" s="78">
        <v>7</v>
      </c>
      <c r="H327" s="78">
        <v>3.1</v>
      </c>
      <c r="I327" s="78" t="s">
        <v>207</v>
      </c>
      <c r="J327" s="78" t="s">
        <v>270</v>
      </c>
      <c r="K327" s="78" t="s">
        <v>270</v>
      </c>
      <c r="L327" s="78" t="s">
        <v>270</v>
      </c>
      <c r="M327" s="78">
        <f t="shared" si="7"/>
        <v>1</v>
      </c>
    </row>
    <row r="328" spans="1:13" x14ac:dyDescent="0.25">
      <c r="A328" s="76" t="s">
        <v>1165</v>
      </c>
      <c r="B328" s="76" t="s">
        <v>1166</v>
      </c>
      <c r="C328" s="76" t="s">
        <v>1167</v>
      </c>
      <c r="D328" s="76" t="s">
        <v>268</v>
      </c>
      <c r="E328" s="77">
        <v>1431</v>
      </c>
      <c r="F328" s="76" t="s">
        <v>1165</v>
      </c>
      <c r="G328" s="78">
        <v>7</v>
      </c>
      <c r="H328" s="78">
        <v>3.1</v>
      </c>
      <c r="I328" s="78" t="s">
        <v>207</v>
      </c>
      <c r="J328" s="78" t="s">
        <v>270</v>
      </c>
      <c r="K328" s="78" t="s">
        <v>270</v>
      </c>
      <c r="L328" s="78" t="s">
        <v>270</v>
      </c>
      <c r="M328" s="78">
        <f t="shared" si="7"/>
        <v>1</v>
      </c>
    </row>
    <row r="329" spans="1:13" ht="16.8" x14ac:dyDescent="0.25">
      <c r="A329" s="76" t="s">
        <v>1168</v>
      </c>
      <c r="B329" s="76" t="s">
        <v>1169</v>
      </c>
      <c r="C329" s="76" t="s">
        <v>1170</v>
      </c>
      <c r="D329" s="76" t="s">
        <v>278</v>
      </c>
      <c r="E329" s="77">
        <v>765</v>
      </c>
      <c r="F329" s="76" t="s">
        <v>1171</v>
      </c>
      <c r="G329" s="78">
        <v>7</v>
      </c>
      <c r="H329" s="78">
        <v>3.1</v>
      </c>
      <c r="I329" s="78" t="s">
        <v>207</v>
      </c>
      <c r="J329" s="78" t="s">
        <v>270</v>
      </c>
      <c r="K329" s="78" t="s">
        <v>270</v>
      </c>
      <c r="L329" s="78" t="s">
        <v>270</v>
      </c>
      <c r="M329" s="78">
        <f t="shared" ref="M329:M392" si="8">IF(E329&lt;=2000,1,0)</f>
        <v>1</v>
      </c>
    </row>
    <row r="330" spans="1:13" x14ac:dyDescent="0.25">
      <c r="A330" s="76" t="s">
        <v>1172</v>
      </c>
      <c r="B330" s="76" t="s">
        <v>1173</v>
      </c>
      <c r="C330" s="76" t="s">
        <v>1173</v>
      </c>
      <c r="D330" s="76" t="s">
        <v>278</v>
      </c>
      <c r="E330" s="77">
        <v>2020</v>
      </c>
      <c r="F330" s="76" t="s">
        <v>1174</v>
      </c>
      <c r="G330" s="78">
        <v>7</v>
      </c>
      <c r="H330" s="78">
        <v>3.1</v>
      </c>
      <c r="I330" s="78" t="s">
        <v>207</v>
      </c>
      <c r="J330" s="78" t="s">
        <v>270</v>
      </c>
      <c r="K330" s="78" t="s">
        <v>270</v>
      </c>
      <c r="L330" s="78" t="s">
        <v>270</v>
      </c>
      <c r="M330" s="78">
        <f t="shared" si="8"/>
        <v>0</v>
      </c>
    </row>
    <row r="331" spans="1:13" x14ac:dyDescent="0.25">
      <c r="A331" s="76" t="s">
        <v>1175</v>
      </c>
      <c r="B331" s="76" t="s">
        <v>1176</v>
      </c>
      <c r="C331" s="76" t="s">
        <v>1176</v>
      </c>
      <c r="D331" s="76" t="s">
        <v>278</v>
      </c>
      <c r="E331" s="77">
        <v>2350</v>
      </c>
      <c r="F331" s="76" t="s">
        <v>1177</v>
      </c>
      <c r="G331" s="78">
        <v>7</v>
      </c>
      <c r="H331" s="78">
        <v>3.1</v>
      </c>
      <c r="I331" s="78" t="s">
        <v>207</v>
      </c>
      <c r="J331" s="78" t="s">
        <v>270</v>
      </c>
      <c r="K331" s="78" t="s">
        <v>270</v>
      </c>
      <c r="L331" s="78" t="s">
        <v>270</v>
      </c>
      <c r="M331" s="78">
        <f t="shared" si="8"/>
        <v>0</v>
      </c>
    </row>
    <row r="332" spans="1:13" x14ac:dyDescent="0.25">
      <c r="A332" s="76" t="s">
        <v>1178</v>
      </c>
      <c r="B332" s="76" t="s">
        <v>1179</v>
      </c>
      <c r="C332" s="76" t="s">
        <v>1179</v>
      </c>
      <c r="D332" s="76" t="s">
        <v>280</v>
      </c>
      <c r="E332" s="77">
        <v>476</v>
      </c>
      <c r="F332" s="76" t="s">
        <v>1180</v>
      </c>
      <c r="G332" s="78">
        <v>7</v>
      </c>
      <c r="H332" s="78">
        <v>3.1</v>
      </c>
      <c r="I332" s="78" t="s">
        <v>207</v>
      </c>
      <c r="J332" s="78" t="s">
        <v>270</v>
      </c>
      <c r="K332" s="78" t="s">
        <v>270</v>
      </c>
      <c r="L332" s="78" t="s">
        <v>270</v>
      </c>
      <c r="M332" s="78">
        <f t="shared" si="8"/>
        <v>1</v>
      </c>
    </row>
    <row r="333" spans="1:13" x14ac:dyDescent="0.25">
      <c r="A333" s="76" t="s">
        <v>1181</v>
      </c>
      <c r="B333" s="76" t="s">
        <v>1182</v>
      </c>
      <c r="C333" s="76" t="s">
        <v>1182</v>
      </c>
      <c r="D333" s="76" t="s">
        <v>278</v>
      </c>
      <c r="E333" s="77">
        <v>1078</v>
      </c>
      <c r="F333" s="76" t="s">
        <v>1183</v>
      </c>
      <c r="G333" s="78">
        <v>7</v>
      </c>
      <c r="H333" s="78">
        <v>3.1</v>
      </c>
      <c r="I333" s="78" t="s">
        <v>207</v>
      </c>
      <c r="J333" s="78" t="s">
        <v>270</v>
      </c>
      <c r="K333" s="78" t="s">
        <v>270</v>
      </c>
      <c r="L333" s="78" t="s">
        <v>270</v>
      </c>
      <c r="M333" s="78">
        <f t="shared" si="8"/>
        <v>1</v>
      </c>
    </row>
    <row r="334" spans="1:13" x14ac:dyDescent="0.25">
      <c r="A334" s="76" t="s">
        <v>1184</v>
      </c>
      <c r="B334" s="76" t="s">
        <v>1185</v>
      </c>
      <c r="C334" s="76" t="s">
        <v>1185</v>
      </c>
      <c r="D334" s="76" t="s">
        <v>283</v>
      </c>
      <c r="E334" s="77">
        <v>2809</v>
      </c>
      <c r="F334" s="76" t="s">
        <v>1186</v>
      </c>
      <c r="G334" s="78">
        <v>7</v>
      </c>
      <c r="H334" s="78">
        <v>3.1</v>
      </c>
      <c r="I334" s="78" t="s">
        <v>207</v>
      </c>
      <c r="J334" s="78" t="s">
        <v>270</v>
      </c>
      <c r="K334" s="78" t="s">
        <v>270</v>
      </c>
      <c r="L334" s="78" t="s">
        <v>270</v>
      </c>
      <c r="M334" s="78">
        <f t="shared" si="8"/>
        <v>0</v>
      </c>
    </row>
    <row r="335" spans="1:13" x14ac:dyDescent="0.25">
      <c r="A335" s="76" t="s">
        <v>1187</v>
      </c>
      <c r="B335" s="76" t="s">
        <v>1188</v>
      </c>
      <c r="C335" s="76" t="s">
        <v>1188</v>
      </c>
      <c r="D335" s="76" t="s">
        <v>283</v>
      </c>
      <c r="E335" s="77">
        <v>204</v>
      </c>
      <c r="F335" s="76" t="s">
        <v>1189</v>
      </c>
      <c r="G335" s="78">
        <v>7</v>
      </c>
      <c r="H335" s="78">
        <v>3.1</v>
      </c>
      <c r="I335" s="78" t="s">
        <v>207</v>
      </c>
      <c r="J335" s="78" t="s">
        <v>270</v>
      </c>
      <c r="K335" s="78" t="s">
        <v>270</v>
      </c>
      <c r="L335" s="78" t="s">
        <v>270</v>
      </c>
      <c r="M335" s="78">
        <f t="shared" si="8"/>
        <v>1</v>
      </c>
    </row>
    <row r="336" spans="1:13" x14ac:dyDescent="0.25">
      <c r="A336" s="76" t="s">
        <v>1190</v>
      </c>
      <c r="B336" s="76" t="s">
        <v>1191</v>
      </c>
      <c r="C336" s="76" t="s">
        <v>1191</v>
      </c>
      <c r="D336" s="76" t="s">
        <v>283</v>
      </c>
      <c r="E336" s="77">
        <v>391</v>
      </c>
      <c r="F336" s="76" t="s">
        <v>1192</v>
      </c>
      <c r="G336" s="78">
        <v>7</v>
      </c>
      <c r="H336" s="78">
        <v>3.1</v>
      </c>
      <c r="I336" s="78" t="s">
        <v>207</v>
      </c>
      <c r="J336" s="78" t="s">
        <v>270</v>
      </c>
      <c r="K336" s="78" t="s">
        <v>270</v>
      </c>
      <c r="L336" s="78" t="s">
        <v>270</v>
      </c>
      <c r="M336" s="78">
        <f t="shared" si="8"/>
        <v>1</v>
      </c>
    </row>
    <row r="337" spans="1:13" x14ac:dyDescent="0.25">
      <c r="A337" s="76" t="s">
        <v>1193</v>
      </c>
      <c r="B337" s="76" t="s">
        <v>1194</v>
      </c>
      <c r="C337" s="76" t="s">
        <v>1194</v>
      </c>
      <c r="D337" s="76" t="s">
        <v>300</v>
      </c>
      <c r="E337" s="77">
        <v>2214</v>
      </c>
      <c r="F337" s="76" t="s">
        <v>1193</v>
      </c>
      <c r="G337" s="78">
        <v>7</v>
      </c>
      <c r="H337" s="78">
        <v>3.1</v>
      </c>
      <c r="I337" s="78" t="s">
        <v>207</v>
      </c>
      <c r="J337" s="78" t="s">
        <v>270</v>
      </c>
      <c r="K337" s="78" t="s">
        <v>270</v>
      </c>
      <c r="L337" s="78" t="s">
        <v>270</v>
      </c>
      <c r="M337" s="78">
        <f t="shared" si="8"/>
        <v>0</v>
      </c>
    </row>
    <row r="338" spans="1:13" ht="16.8" x14ac:dyDescent="0.25">
      <c r="A338" s="76" t="s">
        <v>1195</v>
      </c>
      <c r="B338" s="76" t="s">
        <v>1196</v>
      </c>
      <c r="C338" s="76" t="s">
        <v>1197</v>
      </c>
      <c r="D338" s="76" t="s">
        <v>313</v>
      </c>
      <c r="E338" s="77">
        <v>16</v>
      </c>
      <c r="F338" s="76" t="s">
        <v>1195</v>
      </c>
      <c r="G338" s="78">
        <v>7</v>
      </c>
      <c r="H338" s="78">
        <v>3.1</v>
      </c>
      <c r="I338" s="78" t="s">
        <v>207</v>
      </c>
      <c r="J338" s="78" t="s">
        <v>270</v>
      </c>
      <c r="K338" s="78" t="s">
        <v>270</v>
      </c>
      <c r="L338" s="78" t="s">
        <v>270</v>
      </c>
      <c r="M338" s="78">
        <f t="shared" si="8"/>
        <v>1</v>
      </c>
    </row>
    <row r="339" spans="1:13" x14ac:dyDescent="0.25">
      <c r="A339" s="76" t="s">
        <v>1198</v>
      </c>
      <c r="B339" s="76" t="s">
        <v>1199</v>
      </c>
      <c r="C339" s="76" t="s">
        <v>1199</v>
      </c>
      <c r="D339" s="76" t="s">
        <v>313</v>
      </c>
      <c r="E339" s="77">
        <v>3</v>
      </c>
      <c r="F339" s="76" t="s">
        <v>1198</v>
      </c>
      <c r="G339" s="78">
        <v>7</v>
      </c>
      <c r="H339" s="78">
        <v>3.1</v>
      </c>
      <c r="I339" s="78" t="s">
        <v>207</v>
      </c>
      <c r="J339" s="78" t="s">
        <v>270</v>
      </c>
      <c r="K339" s="78" t="s">
        <v>270</v>
      </c>
      <c r="L339" s="78" t="s">
        <v>270</v>
      </c>
      <c r="M339" s="78">
        <f t="shared" si="8"/>
        <v>1</v>
      </c>
    </row>
    <row r="340" spans="1:13" ht="15" x14ac:dyDescent="0.25">
      <c r="A340" s="76" t="s">
        <v>1200</v>
      </c>
      <c r="B340" s="102" t="s">
        <v>1201</v>
      </c>
      <c r="C340" s="102" t="s">
        <v>1201</v>
      </c>
      <c r="D340" s="76" t="s">
        <v>313</v>
      </c>
      <c r="E340" s="77">
        <v>3</v>
      </c>
      <c r="F340" s="76" t="s">
        <v>1198</v>
      </c>
      <c r="G340" s="78">
        <v>7</v>
      </c>
      <c r="H340" s="78">
        <v>3.1</v>
      </c>
      <c r="I340" s="78" t="s">
        <v>207</v>
      </c>
      <c r="J340" s="78" t="s">
        <v>270</v>
      </c>
      <c r="K340" s="78" t="s">
        <v>270</v>
      </c>
      <c r="L340" s="78" t="s">
        <v>270</v>
      </c>
      <c r="M340" s="78">
        <f t="shared" si="8"/>
        <v>1</v>
      </c>
    </row>
    <row r="341" spans="1:13" ht="15" x14ac:dyDescent="0.25">
      <c r="A341" s="76" t="s">
        <v>1202</v>
      </c>
      <c r="B341" s="102" t="s">
        <v>1203</v>
      </c>
      <c r="C341" s="102" t="s">
        <v>1203</v>
      </c>
      <c r="D341" s="76" t="s">
        <v>313</v>
      </c>
      <c r="E341" s="77">
        <v>3</v>
      </c>
      <c r="F341" s="76" t="s">
        <v>1198</v>
      </c>
      <c r="G341" s="78">
        <v>7</v>
      </c>
      <c r="H341" s="78">
        <v>3.1</v>
      </c>
      <c r="I341" s="78" t="s">
        <v>207</v>
      </c>
      <c r="J341" s="78" t="s">
        <v>270</v>
      </c>
      <c r="K341" s="78" t="s">
        <v>270</v>
      </c>
      <c r="L341" s="78" t="s">
        <v>270</v>
      </c>
      <c r="M341" s="78">
        <f t="shared" si="8"/>
        <v>1</v>
      </c>
    </row>
    <row r="342" spans="1:13" x14ac:dyDescent="0.25">
      <c r="A342" s="76" t="s">
        <v>1204</v>
      </c>
      <c r="B342" s="76" t="s">
        <v>1205</v>
      </c>
      <c r="C342" s="76" t="s">
        <v>1205</v>
      </c>
      <c r="D342" s="76" t="s">
        <v>280</v>
      </c>
      <c r="E342" s="77">
        <v>730</v>
      </c>
      <c r="F342" s="76" t="s">
        <v>1206</v>
      </c>
      <c r="G342" s="78">
        <v>7</v>
      </c>
      <c r="H342" s="78">
        <v>3.1</v>
      </c>
      <c r="I342" s="78" t="s">
        <v>209</v>
      </c>
      <c r="J342" s="78" t="s">
        <v>270</v>
      </c>
      <c r="K342" s="78" t="s">
        <v>270</v>
      </c>
      <c r="L342" s="78" t="s">
        <v>270</v>
      </c>
      <c r="M342" s="78">
        <f t="shared" si="8"/>
        <v>1</v>
      </c>
    </row>
    <row r="343" spans="1:13" x14ac:dyDescent="0.25">
      <c r="A343" s="76" t="s">
        <v>1207</v>
      </c>
      <c r="B343" s="76" t="s">
        <v>1208</v>
      </c>
      <c r="C343" s="76" t="s">
        <v>1208</v>
      </c>
      <c r="D343" s="76" t="s">
        <v>292</v>
      </c>
      <c r="E343" s="77">
        <v>404</v>
      </c>
      <c r="F343" s="76" t="s">
        <v>1207</v>
      </c>
      <c r="G343" s="78">
        <v>7</v>
      </c>
      <c r="H343" s="78">
        <v>3.1</v>
      </c>
      <c r="I343" s="78" t="s">
        <v>209</v>
      </c>
      <c r="J343" s="78" t="s">
        <v>270</v>
      </c>
      <c r="K343" s="78" t="s">
        <v>270</v>
      </c>
      <c r="L343" s="78" t="s">
        <v>270</v>
      </c>
      <c r="M343" s="78">
        <f t="shared" si="8"/>
        <v>1</v>
      </c>
    </row>
    <row r="344" spans="1:13" x14ac:dyDescent="0.25">
      <c r="A344" s="76" t="s">
        <v>1209</v>
      </c>
      <c r="B344" s="76" t="s">
        <v>1210</v>
      </c>
      <c r="C344" s="76" t="s">
        <v>1211</v>
      </c>
      <c r="D344" s="76" t="s">
        <v>292</v>
      </c>
      <c r="E344" s="77">
        <v>3929</v>
      </c>
      <c r="F344" s="76" t="s">
        <v>1209</v>
      </c>
      <c r="G344" s="78">
        <v>7</v>
      </c>
      <c r="H344" s="78">
        <v>3.1</v>
      </c>
      <c r="I344" s="78" t="s">
        <v>209</v>
      </c>
      <c r="J344" s="78" t="s">
        <v>270</v>
      </c>
      <c r="K344" s="78" t="s">
        <v>270</v>
      </c>
      <c r="L344" s="78" t="s">
        <v>270</v>
      </c>
      <c r="M344" s="78">
        <f t="shared" si="8"/>
        <v>0</v>
      </c>
    </row>
    <row r="345" spans="1:13" x14ac:dyDescent="0.25">
      <c r="A345" s="76" t="s">
        <v>1212</v>
      </c>
      <c r="B345" s="76" t="s">
        <v>1213</v>
      </c>
      <c r="C345" s="76" t="s">
        <v>1213</v>
      </c>
      <c r="D345" s="76" t="s">
        <v>278</v>
      </c>
      <c r="E345" s="77">
        <v>133</v>
      </c>
      <c r="F345" s="76" t="s">
        <v>1214</v>
      </c>
      <c r="G345" s="78">
        <v>7</v>
      </c>
      <c r="H345" s="78">
        <v>3.1</v>
      </c>
      <c r="I345" s="78" t="s">
        <v>209</v>
      </c>
      <c r="J345" s="78" t="s">
        <v>270</v>
      </c>
      <c r="K345" s="78" t="s">
        <v>270</v>
      </c>
      <c r="L345" s="78" t="s">
        <v>270</v>
      </c>
      <c r="M345" s="78">
        <f t="shared" si="8"/>
        <v>1</v>
      </c>
    </row>
    <row r="346" spans="1:13" x14ac:dyDescent="0.25">
      <c r="A346" s="76" t="s">
        <v>1215</v>
      </c>
      <c r="B346" s="76" t="s">
        <v>1216</v>
      </c>
      <c r="C346" s="76" t="s">
        <v>1216</v>
      </c>
      <c r="D346" s="76" t="s">
        <v>280</v>
      </c>
      <c r="E346" s="77">
        <v>1704</v>
      </c>
      <c r="F346" s="76" t="s">
        <v>1217</v>
      </c>
      <c r="G346" s="78">
        <v>7</v>
      </c>
      <c r="H346" s="78">
        <v>3.1</v>
      </c>
      <c r="I346" s="78" t="s">
        <v>209</v>
      </c>
      <c r="J346" s="78" t="s">
        <v>270</v>
      </c>
      <c r="K346" s="78" t="s">
        <v>270</v>
      </c>
      <c r="L346" s="78" t="s">
        <v>270</v>
      </c>
      <c r="M346" s="78">
        <f t="shared" si="8"/>
        <v>1</v>
      </c>
    </row>
    <row r="347" spans="1:13" x14ac:dyDescent="0.25">
      <c r="A347" s="76" t="s">
        <v>1218</v>
      </c>
      <c r="B347" s="76" t="s">
        <v>1219</v>
      </c>
      <c r="C347" s="76" t="s">
        <v>1219</v>
      </c>
      <c r="D347" s="76" t="s">
        <v>283</v>
      </c>
      <c r="E347" s="77">
        <v>974</v>
      </c>
      <c r="F347" s="76" t="s">
        <v>1220</v>
      </c>
      <c r="G347" s="78">
        <v>7</v>
      </c>
      <c r="H347" s="78">
        <v>3.1</v>
      </c>
      <c r="I347" s="78" t="s">
        <v>209</v>
      </c>
      <c r="J347" s="78" t="s">
        <v>270</v>
      </c>
      <c r="K347" s="78" t="s">
        <v>270</v>
      </c>
      <c r="L347" s="78" t="s">
        <v>270</v>
      </c>
      <c r="M347" s="78">
        <f t="shared" si="8"/>
        <v>1</v>
      </c>
    </row>
    <row r="348" spans="1:13" ht="16.8" x14ac:dyDescent="0.25">
      <c r="A348" s="76" t="s">
        <v>1221</v>
      </c>
      <c r="B348" s="76" t="s">
        <v>1222</v>
      </c>
      <c r="C348" s="76" t="s">
        <v>1223</v>
      </c>
      <c r="D348" s="76" t="s">
        <v>300</v>
      </c>
      <c r="E348" s="77">
        <v>233</v>
      </c>
      <c r="F348" s="76" t="s">
        <v>1221</v>
      </c>
      <c r="G348" s="78">
        <v>7</v>
      </c>
      <c r="H348" s="78">
        <v>3.1</v>
      </c>
      <c r="I348" s="78" t="s">
        <v>209</v>
      </c>
      <c r="J348" s="78" t="s">
        <v>270</v>
      </c>
      <c r="K348" s="78" t="s">
        <v>270</v>
      </c>
      <c r="L348" s="78" t="s">
        <v>270</v>
      </c>
      <c r="M348" s="78">
        <f t="shared" si="8"/>
        <v>1</v>
      </c>
    </row>
    <row r="349" spans="1:13" ht="16.8" x14ac:dyDescent="0.25">
      <c r="A349" s="76" t="s">
        <v>1224</v>
      </c>
      <c r="B349" s="76" t="s">
        <v>1225</v>
      </c>
      <c r="C349" s="76" t="s">
        <v>1223</v>
      </c>
      <c r="D349" s="76" t="s">
        <v>300</v>
      </c>
      <c r="E349" s="77">
        <v>233</v>
      </c>
      <c r="F349" s="76" t="s">
        <v>1221</v>
      </c>
      <c r="G349" s="78">
        <v>7</v>
      </c>
      <c r="H349" s="78">
        <v>3.1</v>
      </c>
      <c r="I349" s="78" t="s">
        <v>209</v>
      </c>
      <c r="J349" s="78" t="s">
        <v>270</v>
      </c>
      <c r="K349" s="78" t="s">
        <v>270</v>
      </c>
      <c r="L349" s="78" t="s">
        <v>270</v>
      </c>
      <c r="M349" s="78">
        <f t="shared" si="8"/>
        <v>1</v>
      </c>
    </row>
    <row r="350" spans="1:13" ht="16.8" x14ac:dyDescent="0.25">
      <c r="A350" s="76" t="s">
        <v>1226</v>
      </c>
      <c r="B350" s="76" t="s">
        <v>1227</v>
      </c>
      <c r="C350" s="76" t="s">
        <v>1228</v>
      </c>
      <c r="D350" s="76" t="s">
        <v>300</v>
      </c>
      <c r="E350" s="77">
        <v>27</v>
      </c>
      <c r="F350" s="76" t="s">
        <v>1229</v>
      </c>
      <c r="G350" s="78">
        <v>7</v>
      </c>
      <c r="H350" s="78">
        <v>3.1</v>
      </c>
      <c r="I350" s="78" t="s">
        <v>209</v>
      </c>
      <c r="J350" s="78" t="s">
        <v>270</v>
      </c>
      <c r="K350" s="78" t="s">
        <v>270</v>
      </c>
      <c r="L350" s="78" t="s">
        <v>270</v>
      </c>
      <c r="M350" s="78">
        <f t="shared" si="8"/>
        <v>1</v>
      </c>
    </row>
    <row r="351" spans="1:13" ht="16.8" x14ac:dyDescent="0.25">
      <c r="A351" s="76" t="s">
        <v>1230</v>
      </c>
      <c r="B351" s="76" t="s">
        <v>1231</v>
      </c>
      <c r="C351" s="76" t="s">
        <v>1228</v>
      </c>
      <c r="D351" s="76" t="s">
        <v>300</v>
      </c>
      <c r="E351" s="101">
        <v>27</v>
      </c>
      <c r="F351" s="76" t="s">
        <v>1229</v>
      </c>
      <c r="G351" s="78">
        <v>7</v>
      </c>
      <c r="H351" s="78">
        <v>3.1</v>
      </c>
      <c r="I351" s="78" t="s">
        <v>209</v>
      </c>
      <c r="J351" s="78" t="s">
        <v>270</v>
      </c>
      <c r="K351" s="78" t="s">
        <v>270</v>
      </c>
      <c r="L351" s="78" t="s">
        <v>270</v>
      </c>
      <c r="M351" s="78">
        <f t="shared" si="8"/>
        <v>1</v>
      </c>
    </row>
    <row r="352" spans="1:13" ht="16.8" x14ac:dyDescent="0.25">
      <c r="A352" s="76" t="s">
        <v>1232</v>
      </c>
      <c r="B352" s="76" t="s">
        <v>1233</v>
      </c>
      <c r="C352" s="76" t="s">
        <v>1234</v>
      </c>
      <c r="D352" s="76" t="s">
        <v>300</v>
      </c>
      <c r="E352" s="77">
        <v>51</v>
      </c>
      <c r="F352" s="76" t="s">
        <v>1232</v>
      </c>
      <c r="G352" s="78">
        <v>7</v>
      </c>
      <c r="H352" s="78">
        <v>3.1</v>
      </c>
      <c r="I352" s="78" t="s">
        <v>209</v>
      </c>
      <c r="J352" s="78" t="s">
        <v>270</v>
      </c>
      <c r="K352" s="78" t="s">
        <v>270</v>
      </c>
      <c r="L352" s="78" t="s">
        <v>270</v>
      </c>
      <c r="M352" s="78">
        <f t="shared" si="8"/>
        <v>1</v>
      </c>
    </row>
    <row r="353" spans="1:13" ht="16.8" x14ac:dyDescent="0.25">
      <c r="A353" s="76" t="s">
        <v>1235</v>
      </c>
      <c r="B353" s="76" t="s">
        <v>1236</v>
      </c>
      <c r="C353" s="76" t="s">
        <v>1234</v>
      </c>
      <c r="D353" s="76" t="s">
        <v>300</v>
      </c>
      <c r="E353" s="77">
        <v>51</v>
      </c>
      <c r="F353" s="76" t="s">
        <v>1232</v>
      </c>
      <c r="G353" s="78">
        <v>7</v>
      </c>
      <c r="H353" s="78">
        <v>3.1</v>
      </c>
      <c r="I353" s="78" t="s">
        <v>209</v>
      </c>
      <c r="J353" s="78" t="s">
        <v>270</v>
      </c>
      <c r="K353" s="78" t="s">
        <v>270</v>
      </c>
      <c r="L353" s="78" t="s">
        <v>270</v>
      </c>
      <c r="M353" s="78">
        <f t="shared" si="8"/>
        <v>1</v>
      </c>
    </row>
    <row r="354" spans="1:13" ht="16.8" x14ac:dyDescent="0.25">
      <c r="A354" s="76" t="s">
        <v>1237</v>
      </c>
      <c r="B354" s="76" t="s">
        <v>1238</v>
      </c>
      <c r="C354" s="76" t="s">
        <v>1238</v>
      </c>
      <c r="D354" s="76" t="s">
        <v>300</v>
      </c>
      <c r="E354" s="77">
        <v>30</v>
      </c>
      <c r="F354" s="76" t="s">
        <v>269</v>
      </c>
      <c r="G354" s="78">
        <v>7</v>
      </c>
      <c r="H354" s="78">
        <v>3.1</v>
      </c>
      <c r="I354" s="78" t="s">
        <v>209</v>
      </c>
      <c r="J354" s="78" t="s">
        <v>270</v>
      </c>
      <c r="K354" s="78" t="s">
        <v>270</v>
      </c>
      <c r="L354" s="78" t="s">
        <v>270</v>
      </c>
      <c r="M354" s="78">
        <f t="shared" si="8"/>
        <v>1</v>
      </c>
    </row>
    <row r="355" spans="1:13" ht="17.399999999999999" x14ac:dyDescent="0.25">
      <c r="A355" s="76" t="s">
        <v>1239</v>
      </c>
      <c r="B355" s="76" t="s">
        <v>1240</v>
      </c>
      <c r="C355" s="76" t="s">
        <v>1238</v>
      </c>
      <c r="D355" s="76" t="s">
        <v>300</v>
      </c>
      <c r="E355" s="77">
        <v>30</v>
      </c>
      <c r="F355" s="76" t="s">
        <v>269</v>
      </c>
      <c r="G355" s="78">
        <v>7</v>
      </c>
      <c r="H355" s="78">
        <v>3.1</v>
      </c>
      <c r="I355" s="78" t="s">
        <v>209</v>
      </c>
      <c r="J355" s="78" t="s">
        <v>270</v>
      </c>
      <c r="K355" s="78" t="s">
        <v>270</v>
      </c>
      <c r="L355" s="78" t="s">
        <v>270</v>
      </c>
      <c r="M355" s="78">
        <f t="shared" si="8"/>
        <v>1</v>
      </c>
    </row>
    <row r="356" spans="1:13" ht="16.8" x14ac:dyDescent="0.25">
      <c r="A356" s="76" t="s">
        <v>1241</v>
      </c>
      <c r="B356" s="76" t="s">
        <v>1242</v>
      </c>
      <c r="C356" s="76" t="s">
        <v>1243</v>
      </c>
      <c r="D356" s="76" t="s">
        <v>313</v>
      </c>
      <c r="E356" s="77">
        <v>47</v>
      </c>
      <c r="F356" s="76" t="s">
        <v>1244</v>
      </c>
      <c r="G356" s="78">
        <v>7</v>
      </c>
      <c r="H356" s="78">
        <v>3.1</v>
      </c>
      <c r="I356" s="78" t="s">
        <v>209</v>
      </c>
      <c r="J356" s="78" t="s">
        <v>270</v>
      </c>
      <c r="K356" s="78" t="s">
        <v>270</v>
      </c>
      <c r="L356" s="78" t="s">
        <v>270</v>
      </c>
      <c r="M356" s="78">
        <f t="shared" si="8"/>
        <v>1</v>
      </c>
    </row>
    <row r="357" spans="1:13" x14ac:dyDescent="0.25">
      <c r="A357" s="76" t="s">
        <v>1245</v>
      </c>
      <c r="B357" s="76" t="s">
        <v>1246</v>
      </c>
      <c r="C357" s="76" t="s">
        <v>1246</v>
      </c>
      <c r="D357" s="76" t="s">
        <v>268</v>
      </c>
      <c r="E357" s="77">
        <v>744</v>
      </c>
      <c r="F357" s="76" t="s">
        <v>1245</v>
      </c>
      <c r="G357" s="78">
        <v>7</v>
      </c>
      <c r="H357" s="78">
        <v>3.1</v>
      </c>
      <c r="I357" s="78" t="s">
        <v>214</v>
      </c>
      <c r="J357" s="78" t="s">
        <v>270</v>
      </c>
      <c r="K357" s="78" t="s">
        <v>270</v>
      </c>
      <c r="L357" s="78" t="s">
        <v>270</v>
      </c>
      <c r="M357" s="78">
        <f t="shared" si="8"/>
        <v>1</v>
      </c>
    </row>
    <row r="358" spans="1:13" ht="16.8" x14ac:dyDescent="0.25">
      <c r="A358" s="76" t="s">
        <v>1247</v>
      </c>
      <c r="B358" s="76" t="s">
        <v>1248</v>
      </c>
      <c r="C358" s="76" t="s">
        <v>1249</v>
      </c>
      <c r="D358" s="76" t="s">
        <v>268</v>
      </c>
      <c r="E358" s="77">
        <v>309</v>
      </c>
      <c r="F358" s="76" t="s">
        <v>1247</v>
      </c>
      <c r="G358" s="78">
        <v>7</v>
      </c>
      <c r="H358" s="78">
        <v>3.1</v>
      </c>
      <c r="I358" s="78" t="s">
        <v>214</v>
      </c>
      <c r="J358" s="78" t="s">
        <v>270</v>
      </c>
      <c r="K358" s="78" t="s">
        <v>270</v>
      </c>
      <c r="L358" s="78" t="s">
        <v>270</v>
      </c>
      <c r="M358" s="78">
        <f t="shared" si="8"/>
        <v>1</v>
      </c>
    </row>
    <row r="359" spans="1:13" ht="16.8" x14ac:dyDescent="0.25">
      <c r="A359" s="76" t="s">
        <v>1250</v>
      </c>
      <c r="B359" s="76" t="s">
        <v>1251</v>
      </c>
      <c r="C359" s="76" t="s">
        <v>1031</v>
      </c>
      <c r="D359" s="76" t="s">
        <v>268</v>
      </c>
      <c r="E359" s="77">
        <v>2138</v>
      </c>
      <c r="F359" s="76" t="s">
        <v>1032</v>
      </c>
      <c r="G359" s="78">
        <v>7</v>
      </c>
      <c r="H359" s="78">
        <v>3.1</v>
      </c>
      <c r="I359" s="78" t="s">
        <v>214</v>
      </c>
      <c r="J359" s="78" t="s">
        <v>270</v>
      </c>
      <c r="K359" s="78" t="s">
        <v>270</v>
      </c>
      <c r="M359" s="78">
        <f t="shared" si="8"/>
        <v>0</v>
      </c>
    </row>
    <row r="360" spans="1:13" ht="16.8" x14ac:dyDescent="0.25">
      <c r="A360" s="76" t="s">
        <v>1252</v>
      </c>
      <c r="B360" s="76" t="s">
        <v>1253</v>
      </c>
      <c r="C360" s="76" t="s">
        <v>1254</v>
      </c>
      <c r="D360" s="76" t="s">
        <v>268</v>
      </c>
      <c r="E360" s="77">
        <v>285</v>
      </c>
      <c r="F360" s="76" t="s">
        <v>1252</v>
      </c>
      <c r="G360" s="78">
        <v>7</v>
      </c>
      <c r="H360" s="78">
        <v>3.1</v>
      </c>
      <c r="I360" s="78" t="s">
        <v>214</v>
      </c>
      <c r="J360" s="78" t="s">
        <v>270</v>
      </c>
      <c r="K360" s="78" t="s">
        <v>270</v>
      </c>
      <c r="L360" s="78" t="s">
        <v>270</v>
      </c>
      <c r="M360" s="78">
        <f t="shared" si="8"/>
        <v>1</v>
      </c>
    </row>
    <row r="361" spans="1:13" x14ac:dyDescent="0.25">
      <c r="A361" s="76" t="s">
        <v>1255</v>
      </c>
      <c r="B361" s="76" t="s">
        <v>1256</v>
      </c>
      <c r="C361" s="76" t="s">
        <v>1256</v>
      </c>
      <c r="D361" s="76" t="s">
        <v>268</v>
      </c>
      <c r="E361" s="77">
        <v>293</v>
      </c>
      <c r="F361" s="76" t="s">
        <v>1255</v>
      </c>
      <c r="G361" s="78">
        <v>7</v>
      </c>
      <c r="H361" s="78">
        <v>3.1</v>
      </c>
      <c r="I361" s="78" t="s">
        <v>214</v>
      </c>
      <c r="J361" s="78" t="s">
        <v>270</v>
      </c>
      <c r="K361" s="78" t="s">
        <v>270</v>
      </c>
      <c r="L361" s="78" t="s">
        <v>270</v>
      </c>
      <c r="M361" s="78">
        <f t="shared" si="8"/>
        <v>1</v>
      </c>
    </row>
    <row r="362" spans="1:13" x14ac:dyDescent="0.25">
      <c r="A362" s="76" t="s">
        <v>1257</v>
      </c>
      <c r="B362" s="76" t="s">
        <v>1258</v>
      </c>
      <c r="C362" s="76" t="s">
        <v>1258</v>
      </c>
      <c r="D362" s="76" t="s">
        <v>275</v>
      </c>
      <c r="E362" s="77">
        <v>56</v>
      </c>
      <c r="F362" s="76" t="s">
        <v>1257</v>
      </c>
      <c r="G362" s="78">
        <v>7</v>
      </c>
      <c r="H362" s="78">
        <v>3.1</v>
      </c>
      <c r="I362" s="78" t="s">
        <v>214</v>
      </c>
      <c r="J362" s="78" t="s">
        <v>270</v>
      </c>
      <c r="K362" s="78" t="s">
        <v>270</v>
      </c>
      <c r="L362" s="78" t="s">
        <v>270</v>
      </c>
      <c r="M362" s="78">
        <f t="shared" si="8"/>
        <v>1</v>
      </c>
    </row>
    <row r="363" spans="1:13" x14ac:dyDescent="0.25">
      <c r="A363" s="76" t="s">
        <v>1259</v>
      </c>
      <c r="B363" s="76" t="s">
        <v>1260</v>
      </c>
      <c r="C363" s="76" t="s">
        <v>1260</v>
      </c>
      <c r="D363" s="76" t="s">
        <v>275</v>
      </c>
      <c r="E363" s="77">
        <v>56</v>
      </c>
      <c r="F363" s="76" t="s">
        <v>1259</v>
      </c>
      <c r="G363" s="78">
        <v>7</v>
      </c>
      <c r="H363" s="78">
        <v>3.1</v>
      </c>
      <c r="I363" s="78" t="s">
        <v>214</v>
      </c>
      <c r="J363" s="78" t="s">
        <v>270</v>
      </c>
      <c r="K363" s="78" t="s">
        <v>270</v>
      </c>
      <c r="L363" s="78" t="s">
        <v>270</v>
      </c>
      <c r="M363" s="78">
        <f t="shared" si="8"/>
        <v>1</v>
      </c>
    </row>
    <row r="364" spans="1:13" x14ac:dyDescent="0.25">
      <c r="A364" s="76" t="s">
        <v>1261</v>
      </c>
      <c r="B364" s="76" t="s">
        <v>1262</v>
      </c>
      <c r="C364" s="76" t="s">
        <v>1263</v>
      </c>
      <c r="D364" s="76" t="s">
        <v>278</v>
      </c>
      <c r="E364" s="77">
        <v>134</v>
      </c>
      <c r="F364" s="76" t="s">
        <v>1264</v>
      </c>
      <c r="G364" s="78">
        <v>7</v>
      </c>
      <c r="H364" s="78">
        <v>3.1</v>
      </c>
      <c r="I364" s="78" t="s">
        <v>214</v>
      </c>
      <c r="J364" s="78" t="s">
        <v>270</v>
      </c>
      <c r="K364" s="78" t="s">
        <v>270</v>
      </c>
      <c r="L364" s="78" t="s">
        <v>270</v>
      </c>
      <c r="M364" s="78">
        <f t="shared" si="8"/>
        <v>1</v>
      </c>
    </row>
    <row r="365" spans="1:13" x14ac:dyDescent="0.25">
      <c r="A365" s="76" t="s">
        <v>1265</v>
      </c>
      <c r="B365" s="76" t="s">
        <v>1266</v>
      </c>
      <c r="C365" s="76" t="s">
        <v>1266</v>
      </c>
      <c r="D365" s="76" t="s">
        <v>278</v>
      </c>
      <c r="E365" s="77" t="s">
        <v>539</v>
      </c>
      <c r="F365" s="76" t="s">
        <v>1265</v>
      </c>
      <c r="G365" s="78">
        <v>7</v>
      </c>
      <c r="H365" s="78">
        <v>3.1</v>
      </c>
      <c r="I365" s="78" t="s">
        <v>214</v>
      </c>
      <c r="J365" s="78" t="s">
        <v>270</v>
      </c>
      <c r="K365" s="78" t="s">
        <v>270</v>
      </c>
      <c r="M365" s="78">
        <f t="shared" si="8"/>
        <v>0</v>
      </c>
    </row>
    <row r="366" spans="1:13" x14ac:dyDescent="0.25">
      <c r="A366" s="76" t="s">
        <v>1267</v>
      </c>
      <c r="B366" s="76" t="s">
        <v>1268</v>
      </c>
      <c r="C366" s="76" t="s">
        <v>1268</v>
      </c>
      <c r="D366" s="76" t="s">
        <v>283</v>
      </c>
      <c r="E366" s="77">
        <v>763</v>
      </c>
      <c r="F366" s="76" t="s">
        <v>1267</v>
      </c>
      <c r="G366" s="78">
        <v>7</v>
      </c>
      <c r="H366" s="78">
        <v>3.1</v>
      </c>
      <c r="I366" s="78" t="s">
        <v>214</v>
      </c>
      <c r="J366" s="78" t="s">
        <v>270</v>
      </c>
      <c r="K366" s="78" t="s">
        <v>270</v>
      </c>
      <c r="L366" s="78" t="s">
        <v>270</v>
      </c>
      <c r="M366" s="78">
        <f t="shared" si="8"/>
        <v>1</v>
      </c>
    </row>
    <row r="367" spans="1:13" ht="16.8" x14ac:dyDescent="0.25">
      <c r="A367" s="76" t="s">
        <v>1269</v>
      </c>
      <c r="B367" s="76" t="s">
        <v>1270</v>
      </c>
      <c r="C367" s="76" t="s">
        <v>1271</v>
      </c>
      <c r="D367" s="76" t="s">
        <v>283</v>
      </c>
      <c r="E367" s="77">
        <v>276</v>
      </c>
      <c r="F367" s="76" t="s">
        <v>1272</v>
      </c>
      <c r="G367" s="78">
        <v>7</v>
      </c>
      <c r="H367" s="78">
        <v>3.1</v>
      </c>
      <c r="I367" s="78" t="s">
        <v>214</v>
      </c>
      <c r="J367" s="78" t="s">
        <v>270</v>
      </c>
      <c r="K367" s="78" t="s">
        <v>270</v>
      </c>
      <c r="L367" s="78" t="s">
        <v>270</v>
      </c>
      <c r="M367" s="78">
        <f t="shared" si="8"/>
        <v>1</v>
      </c>
    </row>
    <row r="368" spans="1:13" x14ac:dyDescent="0.25">
      <c r="A368" s="76" t="s">
        <v>1273</v>
      </c>
      <c r="B368" s="76" t="s">
        <v>1274</v>
      </c>
      <c r="C368" s="76" t="s">
        <v>1274</v>
      </c>
      <c r="D368" s="76" t="s">
        <v>1275</v>
      </c>
      <c r="E368" s="77" t="s">
        <v>323</v>
      </c>
      <c r="F368" s="76" t="s">
        <v>1273</v>
      </c>
      <c r="G368" s="78">
        <v>7</v>
      </c>
      <c r="H368" s="78">
        <v>3.1</v>
      </c>
      <c r="I368" s="78" t="s">
        <v>214</v>
      </c>
      <c r="J368" s="78" t="s">
        <v>270</v>
      </c>
      <c r="K368" s="78" t="s">
        <v>270</v>
      </c>
      <c r="L368" s="78" t="s">
        <v>270</v>
      </c>
      <c r="M368" s="78">
        <f t="shared" si="8"/>
        <v>0</v>
      </c>
    </row>
    <row r="369" spans="1:13" x14ac:dyDescent="0.25">
      <c r="A369" s="76" t="s">
        <v>1276</v>
      </c>
      <c r="B369" s="76" t="s">
        <v>298</v>
      </c>
      <c r="C369" s="76" t="s">
        <v>298</v>
      </c>
      <c r="D369" s="76" t="s">
        <v>299</v>
      </c>
      <c r="E369" s="77">
        <v>139</v>
      </c>
      <c r="F369" s="76" t="s">
        <v>1276</v>
      </c>
      <c r="G369" s="78">
        <v>7</v>
      </c>
      <c r="H369" s="78">
        <v>3.1</v>
      </c>
      <c r="I369" s="78" t="s">
        <v>214</v>
      </c>
      <c r="J369" s="78" t="s">
        <v>270</v>
      </c>
      <c r="K369" s="78" t="s">
        <v>270</v>
      </c>
      <c r="L369" s="78" t="s">
        <v>270</v>
      </c>
      <c r="M369" s="78">
        <f t="shared" si="8"/>
        <v>1</v>
      </c>
    </row>
    <row r="370" spans="1:13" x14ac:dyDescent="0.25">
      <c r="A370" s="76" t="s">
        <v>1277</v>
      </c>
      <c r="B370" s="76" t="s">
        <v>1278</v>
      </c>
      <c r="C370" s="76" t="s">
        <v>1278</v>
      </c>
      <c r="D370" s="76" t="s">
        <v>299</v>
      </c>
      <c r="E370" s="77">
        <v>2062</v>
      </c>
      <c r="F370" s="76" t="s">
        <v>1277</v>
      </c>
      <c r="G370" s="78">
        <v>7</v>
      </c>
      <c r="H370" s="78">
        <v>3.1</v>
      </c>
      <c r="I370" s="78" t="s">
        <v>214</v>
      </c>
      <c r="J370" s="78" t="s">
        <v>270</v>
      </c>
      <c r="K370" s="78" t="s">
        <v>270</v>
      </c>
      <c r="L370" s="78" t="s">
        <v>270</v>
      </c>
      <c r="M370" s="78">
        <f t="shared" si="8"/>
        <v>0</v>
      </c>
    </row>
    <row r="371" spans="1:13" x14ac:dyDescent="0.25">
      <c r="A371" s="76" t="s">
        <v>1279</v>
      </c>
      <c r="B371" s="76" t="s">
        <v>1280</v>
      </c>
      <c r="C371" s="76" t="s">
        <v>1280</v>
      </c>
      <c r="D371" s="76" t="s">
        <v>268</v>
      </c>
      <c r="E371" s="77">
        <v>143</v>
      </c>
      <c r="F371" s="76" t="s">
        <v>1279</v>
      </c>
      <c r="G371" s="78">
        <v>7</v>
      </c>
      <c r="H371" s="78">
        <v>3.2</v>
      </c>
      <c r="I371" s="78" t="s">
        <v>207</v>
      </c>
      <c r="J371" s="78" t="s">
        <v>270</v>
      </c>
      <c r="K371" s="78" t="s">
        <v>270</v>
      </c>
      <c r="L371" s="78" t="s">
        <v>270</v>
      </c>
      <c r="M371" s="78">
        <f t="shared" si="8"/>
        <v>1</v>
      </c>
    </row>
    <row r="372" spans="1:13" x14ac:dyDescent="0.25">
      <c r="A372" s="76" t="s">
        <v>1281</v>
      </c>
      <c r="B372" s="76" t="s">
        <v>1282</v>
      </c>
      <c r="C372" s="76" t="s">
        <v>1282</v>
      </c>
      <c r="D372" s="76" t="s">
        <v>268</v>
      </c>
      <c r="E372" s="77">
        <v>43</v>
      </c>
      <c r="F372" s="76" t="s">
        <v>1281</v>
      </c>
      <c r="G372" s="78">
        <v>7</v>
      </c>
      <c r="H372" s="78">
        <v>3.2</v>
      </c>
      <c r="I372" s="78" t="s">
        <v>207</v>
      </c>
      <c r="J372" s="78" t="s">
        <v>270</v>
      </c>
      <c r="K372" s="78" t="s">
        <v>270</v>
      </c>
      <c r="L372" s="78" t="s">
        <v>270</v>
      </c>
      <c r="M372" s="78">
        <f t="shared" si="8"/>
        <v>1</v>
      </c>
    </row>
    <row r="373" spans="1:13" x14ac:dyDescent="0.25">
      <c r="A373" s="76" t="s">
        <v>1283</v>
      </c>
      <c r="B373" s="76" t="s">
        <v>1284</v>
      </c>
      <c r="C373" s="76" t="s">
        <v>1285</v>
      </c>
      <c r="D373" s="76" t="s">
        <v>268</v>
      </c>
      <c r="E373" s="77">
        <v>57</v>
      </c>
      <c r="F373" s="76" t="s">
        <v>1283</v>
      </c>
      <c r="G373" s="78">
        <v>7</v>
      </c>
      <c r="H373" s="78">
        <v>3.2</v>
      </c>
      <c r="I373" s="78" t="s">
        <v>207</v>
      </c>
      <c r="J373" s="78" t="s">
        <v>270</v>
      </c>
      <c r="K373" s="78" t="s">
        <v>270</v>
      </c>
      <c r="L373" s="78" t="s">
        <v>270</v>
      </c>
      <c r="M373" s="78">
        <f t="shared" si="8"/>
        <v>1</v>
      </c>
    </row>
    <row r="374" spans="1:13" x14ac:dyDescent="0.25">
      <c r="A374" s="76" t="s">
        <v>1286</v>
      </c>
      <c r="B374" s="76" t="s">
        <v>1287</v>
      </c>
      <c r="C374" s="76" t="s">
        <v>1287</v>
      </c>
      <c r="D374" s="76" t="s">
        <v>274</v>
      </c>
      <c r="E374" s="77">
        <v>143</v>
      </c>
      <c r="F374" s="76" t="s">
        <v>1279</v>
      </c>
      <c r="G374" s="78">
        <v>7</v>
      </c>
      <c r="H374" s="78">
        <v>3.2</v>
      </c>
      <c r="I374" s="78" t="s">
        <v>207</v>
      </c>
      <c r="K374" s="78"/>
      <c r="L374" s="78" t="s">
        <v>270</v>
      </c>
      <c r="M374" s="78">
        <f t="shared" si="8"/>
        <v>1</v>
      </c>
    </row>
    <row r="375" spans="1:13" x14ac:dyDescent="0.25">
      <c r="A375" s="76" t="s">
        <v>1288</v>
      </c>
      <c r="B375" s="76" t="s">
        <v>1289</v>
      </c>
      <c r="C375" s="76" t="s">
        <v>1289</v>
      </c>
      <c r="D375" s="76" t="s">
        <v>274</v>
      </c>
      <c r="E375" s="77">
        <v>43</v>
      </c>
      <c r="F375" s="76" t="s">
        <v>1281</v>
      </c>
      <c r="G375" s="78">
        <v>7</v>
      </c>
      <c r="H375" s="78">
        <v>3.2</v>
      </c>
      <c r="I375" s="78" t="s">
        <v>207</v>
      </c>
      <c r="K375" s="78"/>
      <c r="L375" s="78" t="s">
        <v>270</v>
      </c>
      <c r="M375" s="78">
        <f t="shared" si="8"/>
        <v>1</v>
      </c>
    </row>
    <row r="376" spans="1:13" x14ac:dyDescent="0.25">
      <c r="A376" s="76" t="s">
        <v>1290</v>
      </c>
      <c r="B376" s="76" t="s">
        <v>1291</v>
      </c>
      <c r="C376" s="76" t="s">
        <v>1292</v>
      </c>
      <c r="D376" s="76" t="s">
        <v>274</v>
      </c>
      <c r="E376" s="77">
        <v>57</v>
      </c>
      <c r="F376" s="76" t="s">
        <v>1283</v>
      </c>
      <c r="G376" s="78">
        <v>7</v>
      </c>
      <c r="H376" s="78">
        <v>3.2</v>
      </c>
      <c r="I376" s="78" t="s">
        <v>207</v>
      </c>
      <c r="K376" s="78"/>
      <c r="L376" s="78" t="s">
        <v>270</v>
      </c>
      <c r="M376" s="78">
        <f t="shared" si="8"/>
        <v>1</v>
      </c>
    </row>
    <row r="377" spans="1:13" x14ac:dyDescent="0.25">
      <c r="A377" s="76" t="s">
        <v>1293</v>
      </c>
      <c r="B377" s="76" t="s">
        <v>1294</v>
      </c>
      <c r="C377" s="76" t="s">
        <v>1294</v>
      </c>
      <c r="D377" s="76" t="s">
        <v>274</v>
      </c>
      <c r="E377" s="77">
        <v>143</v>
      </c>
      <c r="F377" s="76" t="s">
        <v>1279</v>
      </c>
      <c r="G377" s="78">
        <v>7</v>
      </c>
      <c r="H377" s="78">
        <v>3.2</v>
      </c>
      <c r="I377" s="78" t="s">
        <v>207</v>
      </c>
      <c r="J377" s="78" t="s">
        <v>270</v>
      </c>
      <c r="K377" s="78" t="s">
        <v>270</v>
      </c>
      <c r="M377" s="78">
        <f t="shared" si="8"/>
        <v>1</v>
      </c>
    </row>
    <row r="378" spans="1:13" x14ac:dyDescent="0.25">
      <c r="A378" s="76" t="s">
        <v>1295</v>
      </c>
      <c r="B378" s="76" t="s">
        <v>1296</v>
      </c>
      <c r="C378" s="76" t="s">
        <v>1296</v>
      </c>
      <c r="D378" s="76" t="s">
        <v>296</v>
      </c>
      <c r="E378" s="77">
        <v>143</v>
      </c>
      <c r="F378" s="76" t="s">
        <v>1279</v>
      </c>
      <c r="G378" s="78">
        <v>7</v>
      </c>
      <c r="H378" s="78">
        <v>3.2</v>
      </c>
      <c r="I378" s="78" t="s">
        <v>207</v>
      </c>
      <c r="J378" s="78" t="s">
        <v>270</v>
      </c>
      <c r="K378" s="78" t="s">
        <v>270</v>
      </c>
      <c r="L378" s="78" t="s">
        <v>270</v>
      </c>
      <c r="M378" s="78">
        <f t="shared" si="8"/>
        <v>1</v>
      </c>
    </row>
    <row r="379" spans="1:13" x14ac:dyDescent="0.25">
      <c r="A379" s="76" t="s">
        <v>1297</v>
      </c>
      <c r="B379" s="76" t="s">
        <v>1298</v>
      </c>
      <c r="C379" s="76" t="s">
        <v>1298</v>
      </c>
      <c r="D379" s="76" t="s">
        <v>274</v>
      </c>
      <c r="E379" s="77">
        <v>143</v>
      </c>
      <c r="F379" s="76" t="s">
        <v>1279</v>
      </c>
      <c r="G379" s="78">
        <v>7</v>
      </c>
      <c r="H379" s="78">
        <v>3.2</v>
      </c>
      <c r="I379" s="78" t="s">
        <v>207</v>
      </c>
      <c r="J379" s="78" t="s">
        <v>270</v>
      </c>
      <c r="K379" s="78" t="s">
        <v>270</v>
      </c>
      <c r="M379" s="78">
        <f t="shared" si="8"/>
        <v>1</v>
      </c>
    </row>
    <row r="380" spans="1:13" x14ac:dyDescent="0.25">
      <c r="A380" s="76" t="s">
        <v>1299</v>
      </c>
      <c r="B380" s="76" t="s">
        <v>1300</v>
      </c>
      <c r="C380" s="76" t="s">
        <v>1300</v>
      </c>
      <c r="D380" s="76" t="s">
        <v>274</v>
      </c>
      <c r="E380" s="77">
        <v>143</v>
      </c>
      <c r="F380" s="76" t="s">
        <v>1279</v>
      </c>
      <c r="G380" s="78">
        <v>7</v>
      </c>
      <c r="H380" s="78">
        <v>3.2</v>
      </c>
      <c r="I380" s="78" t="s">
        <v>207</v>
      </c>
      <c r="J380" s="78" t="s">
        <v>270</v>
      </c>
      <c r="K380" s="78"/>
      <c r="M380" s="78">
        <f t="shared" si="8"/>
        <v>1</v>
      </c>
    </row>
    <row r="381" spans="1:13" x14ac:dyDescent="0.25">
      <c r="A381" s="76" t="s">
        <v>1301</v>
      </c>
      <c r="B381" s="76" t="s">
        <v>1302</v>
      </c>
      <c r="C381" s="76" t="s">
        <v>1302</v>
      </c>
      <c r="D381" s="76" t="s">
        <v>274</v>
      </c>
      <c r="E381" s="77">
        <v>57</v>
      </c>
      <c r="F381" s="76" t="s">
        <v>1283</v>
      </c>
      <c r="G381" s="78">
        <v>7</v>
      </c>
      <c r="H381" s="78">
        <v>3.2</v>
      </c>
      <c r="I381" s="78" t="s">
        <v>207</v>
      </c>
      <c r="J381" s="78" t="s">
        <v>270</v>
      </c>
      <c r="K381" s="78" t="s">
        <v>270</v>
      </c>
      <c r="M381" s="78">
        <f t="shared" si="8"/>
        <v>1</v>
      </c>
    </row>
    <row r="382" spans="1:13" x14ac:dyDescent="0.25">
      <c r="A382" s="76" t="s">
        <v>1303</v>
      </c>
      <c r="B382" s="76" t="s">
        <v>1304</v>
      </c>
      <c r="C382" s="76" t="s">
        <v>1304</v>
      </c>
      <c r="D382" s="76" t="s">
        <v>296</v>
      </c>
      <c r="E382" s="77">
        <v>57</v>
      </c>
      <c r="F382" s="76" t="s">
        <v>1283</v>
      </c>
      <c r="G382" s="78">
        <v>7</v>
      </c>
      <c r="H382" s="78">
        <v>3.2</v>
      </c>
      <c r="I382" s="78" t="s">
        <v>207</v>
      </c>
      <c r="J382" s="78" t="s">
        <v>270</v>
      </c>
      <c r="K382" s="78" t="s">
        <v>270</v>
      </c>
      <c r="L382" s="78" t="s">
        <v>270</v>
      </c>
      <c r="M382" s="78">
        <f t="shared" si="8"/>
        <v>1</v>
      </c>
    </row>
    <row r="383" spans="1:13" x14ac:dyDescent="0.25">
      <c r="A383" s="76" t="s">
        <v>1305</v>
      </c>
      <c r="B383" s="76" t="s">
        <v>1306</v>
      </c>
      <c r="C383" s="76" t="s">
        <v>1306</v>
      </c>
      <c r="D383" s="76" t="s">
        <v>274</v>
      </c>
      <c r="E383" s="77">
        <v>57</v>
      </c>
      <c r="F383" s="76" t="s">
        <v>1283</v>
      </c>
      <c r="G383" s="78">
        <v>7</v>
      </c>
      <c r="H383" s="78">
        <v>3.2</v>
      </c>
      <c r="I383" s="78" t="s">
        <v>207</v>
      </c>
      <c r="J383" s="78" t="s">
        <v>270</v>
      </c>
      <c r="K383" s="78" t="s">
        <v>270</v>
      </c>
      <c r="M383" s="78">
        <f t="shared" si="8"/>
        <v>1</v>
      </c>
    </row>
    <row r="384" spans="1:13" x14ac:dyDescent="0.25">
      <c r="A384" s="76" t="s">
        <v>1307</v>
      </c>
      <c r="B384" s="76" t="s">
        <v>1308</v>
      </c>
      <c r="C384" s="76" t="s">
        <v>1308</v>
      </c>
      <c r="D384" s="76" t="s">
        <v>274</v>
      </c>
      <c r="E384" s="77">
        <v>57</v>
      </c>
      <c r="F384" s="76" t="s">
        <v>1283</v>
      </c>
      <c r="G384" s="78">
        <v>7</v>
      </c>
      <c r="H384" s="78">
        <v>3.2</v>
      </c>
      <c r="I384" s="78" t="s">
        <v>207</v>
      </c>
      <c r="J384" s="78" t="s">
        <v>270</v>
      </c>
      <c r="K384" s="78"/>
      <c r="M384" s="78">
        <f t="shared" si="8"/>
        <v>1</v>
      </c>
    </row>
    <row r="385" spans="1:13" x14ac:dyDescent="0.25">
      <c r="A385" s="76" t="s">
        <v>1309</v>
      </c>
      <c r="B385" s="76" t="s">
        <v>1310</v>
      </c>
      <c r="C385" s="76" t="s">
        <v>1310</v>
      </c>
      <c r="D385" s="76" t="s">
        <v>274</v>
      </c>
      <c r="E385" s="77">
        <v>43</v>
      </c>
      <c r="F385" s="76" t="s">
        <v>1281</v>
      </c>
      <c r="G385" s="78">
        <v>7</v>
      </c>
      <c r="H385" s="78">
        <v>3.2</v>
      </c>
      <c r="I385" s="78" t="s">
        <v>207</v>
      </c>
      <c r="J385" s="78" t="s">
        <v>270</v>
      </c>
      <c r="K385" s="78" t="s">
        <v>270</v>
      </c>
      <c r="M385" s="78">
        <f t="shared" si="8"/>
        <v>1</v>
      </c>
    </row>
    <row r="386" spans="1:13" x14ac:dyDescent="0.25">
      <c r="A386" s="76" t="s">
        <v>1311</v>
      </c>
      <c r="B386" s="76" t="s">
        <v>1312</v>
      </c>
      <c r="C386" s="76" t="s">
        <v>1312</v>
      </c>
      <c r="D386" s="76" t="s">
        <v>296</v>
      </c>
      <c r="E386" s="77">
        <v>43</v>
      </c>
      <c r="F386" s="76" t="s">
        <v>1281</v>
      </c>
      <c r="G386" s="78">
        <v>7</v>
      </c>
      <c r="H386" s="78">
        <v>3.2</v>
      </c>
      <c r="I386" s="78" t="s">
        <v>207</v>
      </c>
      <c r="J386" s="78" t="s">
        <v>270</v>
      </c>
      <c r="K386" s="78" t="s">
        <v>270</v>
      </c>
      <c r="L386" s="78" t="s">
        <v>270</v>
      </c>
      <c r="M386" s="78">
        <f t="shared" si="8"/>
        <v>1</v>
      </c>
    </row>
    <row r="387" spans="1:13" x14ac:dyDescent="0.25">
      <c r="A387" s="76" t="s">
        <v>1313</v>
      </c>
      <c r="B387" s="76" t="s">
        <v>1314</v>
      </c>
      <c r="C387" s="76" t="s">
        <v>1314</v>
      </c>
      <c r="D387" s="76" t="s">
        <v>274</v>
      </c>
      <c r="E387" s="77">
        <v>43</v>
      </c>
      <c r="F387" s="76" t="s">
        <v>1281</v>
      </c>
      <c r="G387" s="78">
        <v>7</v>
      </c>
      <c r="H387" s="78">
        <v>3.2</v>
      </c>
      <c r="I387" s="78" t="s">
        <v>207</v>
      </c>
      <c r="J387" s="78" t="s">
        <v>270</v>
      </c>
      <c r="K387" s="78" t="s">
        <v>270</v>
      </c>
      <c r="M387" s="78">
        <f t="shared" si="8"/>
        <v>1</v>
      </c>
    </row>
    <row r="388" spans="1:13" x14ac:dyDescent="0.25">
      <c r="A388" s="76" t="s">
        <v>345</v>
      </c>
      <c r="B388" s="76" t="s">
        <v>1315</v>
      </c>
      <c r="C388" s="76" t="s">
        <v>1315</v>
      </c>
      <c r="D388" s="76" t="s">
        <v>275</v>
      </c>
      <c r="E388" s="77">
        <v>32</v>
      </c>
      <c r="F388" s="76" t="s">
        <v>345</v>
      </c>
      <c r="G388" s="78">
        <v>7</v>
      </c>
      <c r="H388" s="78">
        <v>3.2</v>
      </c>
      <c r="I388" s="78" t="s">
        <v>207</v>
      </c>
      <c r="J388" s="78" t="s">
        <v>270</v>
      </c>
      <c r="K388" s="78" t="s">
        <v>270</v>
      </c>
      <c r="L388" s="78" t="s">
        <v>270</v>
      </c>
      <c r="M388" s="78">
        <f t="shared" si="8"/>
        <v>1</v>
      </c>
    </row>
    <row r="389" spans="1:13" x14ac:dyDescent="0.25">
      <c r="A389" s="76" t="s">
        <v>1316</v>
      </c>
      <c r="B389" s="76" t="s">
        <v>1317</v>
      </c>
      <c r="C389" s="76" t="s">
        <v>1317</v>
      </c>
      <c r="D389" s="76" t="s">
        <v>274</v>
      </c>
      <c r="E389" s="77">
        <v>43</v>
      </c>
      <c r="F389" s="76" t="s">
        <v>1281</v>
      </c>
      <c r="G389" s="78">
        <v>7</v>
      </c>
      <c r="H389" s="78">
        <v>3.2</v>
      </c>
      <c r="I389" s="78" t="s">
        <v>207</v>
      </c>
      <c r="J389" s="78" t="s">
        <v>270</v>
      </c>
      <c r="K389" s="78"/>
      <c r="M389" s="78">
        <f t="shared" si="8"/>
        <v>1</v>
      </c>
    </row>
    <row r="390" spans="1:13" x14ac:dyDescent="0.25">
      <c r="A390" s="76" t="s">
        <v>1318</v>
      </c>
      <c r="B390" s="76" t="s">
        <v>1319</v>
      </c>
      <c r="C390" s="76" t="s">
        <v>1319</v>
      </c>
      <c r="D390" s="76" t="s">
        <v>300</v>
      </c>
      <c r="E390" s="77">
        <v>1070</v>
      </c>
      <c r="F390" s="76" t="s">
        <v>1318</v>
      </c>
      <c r="G390" s="78">
        <v>7</v>
      </c>
      <c r="H390" s="78">
        <v>3.2</v>
      </c>
      <c r="I390" s="78" t="s">
        <v>207</v>
      </c>
      <c r="J390" s="78" t="s">
        <v>270</v>
      </c>
      <c r="K390" s="78" t="s">
        <v>270</v>
      </c>
      <c r="L390" s="78" t="s">
        <v>270</v>
      </c>
      <c r="M390" s="78">
        <f t="shared" si="8"/>
        <v>1</v>
      </c>
    </row>
    <row r="391" spans="1:13" x14ac:dyDescent="0.25">
      <c r="A391" s="76" t="s">
        <v>1320</v>
      </c>
      <c r="B391" s="76" t="s">
        <v>1321</v>
      </c>
      <c r="C391" s="76" t="s">
        <v>1321</v>
      </c>
      <c r="D391" s="76" t="s">
        <v>300</v>
      </c>
      <c r="E391" s="77">
        <v>1321</v>
      </c>
      <c r="F391" s="76" t="s">
        <v>1320</v>
      </c>
      <c r="G391" s="78">
        <v>7</v>
      </c>
      <c r="H391" s="78">
        <v>3.2</v>
      </c>
      <c r="I391" s="78" t="s">
        <v>207</v>
      </c>
      <c r="J391" s="78" t="s">
        <v>270</v>
      </c>
      <c r="K391" s="78" t="s">
        <v>270</v>
      </c>
      <c r="L391" s="78" t="s">
        <v>270</v>
      </c>
      <c r="M391" s="78">
        <f t="shared" si="8"/>
        <v>1</v>
      </c>
    </row>
    <row r="392" spans="1:13" x14ac:dyDescent="0.25">
      <c r="A392" s="76" t="s">
        <v>1322</v>
      </c>
      <c r="B392" s="76" t="s">
        <v>1323</v>
      </c>
      <c r="C392" s="76" t="s">
        <v>1323</v>
      </c>
      <c r="D392" s="76" t="s">
        <v>300</v>
      </c>
      <c r="E392" s="77">
        <v>991</v>
      </c>
      <c r="F392" s="76" t="s">
        <v>1322</v>
      </c>
      <c r="G392" s="78">
        <v>7</v>
      </c>
      <c r="H392" s="78">
        <v>3.2</v>
      </c>
      <c r="I392" s="78" t="s">
        <v>207</v>
      </c>
      <c r="J392" s="78" t="s">
        <v>270</v>
      </c>
      <c r="K392" s="78" t="s">
        <v>270</v>
      </c>
      <c r="L392" s="78" t="s">
        <v>270</v>
      </c>
      <c r="M392" s="78">
        <f t="shared" si="8"/>
        <v>1</v>
      </c>
    </row>
    <row r="393" spans="1:13" x14ac:dyDescent="0.25">
      <c r="A393" s="76" t="s">
        <v>1324</v>
      </c>
      <c r="B393" s="76" t="s">
        <v>1325</v>
      </c>
      <c r="C393" s="76" t="s">
        <v>1325</v>
      </c>
      <c r="D393" s="76" t="s">
        <v>300</v>
      </c>
      <c r="E393" s="77">
        <v>1752</v>
      </c>
      <c r="F393" s="76" t="s">
        <v>1324</v>
      </c>
      <c r="G393" s="78">
        <v>7</v>
      </c>
      <c r="H393" s="78">
        <v>3.2</v>
      </c>
      <c r="I393" s="78" t="s">
        <v>207</v>
      </c>
      <c r="J393" s="78" t="s">
        <v>270</v>
      </c>
      <c r="K393" s="78" t="s">
        <v>270</v>
      </c>
      <c r="L393" s="78" t="s">
        <v>270</v>
      </c>
      <c r="M393" s="78">
        <f t="shared" ref="M393:M433" si="9">IF(E393&lt;=2000,1,0)</f>
        <v>1</v>
      </c>
    </row>
    <row r="394" spans="1:13" x14ac:dyDescent="0.25">
      <c r="A394" s="76" t="s">
        <v>1326</v>
      </c>
      <c r="B394" s="76" t="s">
        <v>1327</v>
      </c>
      <c r="C394" s="76" t="s">
        <v>1327</v>
      </c>
      <c r="D394" s="76" t="s">
        <v>299</v>
      </c>
      <c r="E394" s="77">
        <v>498</v>
      </c>
      <c r="F394" s="76" t="s">
        <v>1326</v>
      </c>
      <c r="G394" s="78">
        <v>7</v>
      </c>
      <c r="H394" s="78">
        <v>3.2</v>
      </c>
      <c r="I394" s="78" t="s">
        <v>207</v>
      </c>
      <c r="J394" s="78" t="s">
        <v>270</v>
      </c>
      <c r="K394" s="78" t="s">
        <v>270</v>
      </c>
      <c r="L394" s="78" t="s">
        <v>270</v>
      </c>
      <c r="M394" s="78">
        <f t="shared" si="9"/>
        <v>1</v>
      </c>
    </row>
    <row r="395" spans="1:13" x14ac:dyDescent="0.25">
      <c r="A395" s="76" t="s">
        <v>1328</v>
      </c>
      <c r="B395" s="76" t="s">
        <v>1329</v>
      </c>
      <c r="C395" s="76" t="s">
        <v>1330</v>
      </c>
      <c r="D395" s="76" t="s">
        <v>268</v>
      </c>
      <c r="E395" s="77">
        <v>251</v>
      </c>
      <c r="F395" s="76" t="s">
        <v>1328</v>
      </c>
      <c r="G395" s="78">
        <v>7</v>
      </c>
      <c r="H395" s="78">
        <v>3.2</v>
      </c>
      <c r="I395" s="78" t="s">
        <v>209</v>
      </c>
      <c r="J395" s="78" t="s">
        <v>270</v>
      </c>
      <c r="K395" s="78" t="s">
        <v>270</v>
      </c>
      <c r="L395" s="78" t="s">
        <v>270</v>
      </c>
      <c r="M395" s="78">
        <f t="shared" si="9"/>
        <v>1</v>
      </c>
    </row>
    <row r="396" spans="1:13" x14ac:dyDescent="0.25">
      <c r="A396" s="76" t="s">
        <v>1331</v>
      </c>
      <c r="B396" s="76" t="s">
        <v>1332</v>
      </c>
      <c r="C396" s="76" t="s">
        <v>1333</v>
      </c>
      <c r="D396" s="76" t="s">
        <v>268</v>
      </c>
      <c r="E396" s="77">
        <v>287</v>
      </c>
      <c r="F396" s="76" t="s">
        <v>1331</v>
      </c>
      <c r="G396" s="78">
        <v>7</v>
      </c>
      <c r="H396" s="78">
        <v>3.2</v>
      </c>
      <c r="I396" s="78" t="s">
        <v>209</v>
      </c>
      <c r="J396" s="78" t="s">
        <v>270</v>
      </c>
      <c r="K396" s="78" t="s">
        <v>270</v>
      </c>
      <c r="L396" s="78" t="s">
        <v>270</v>
      </c>
      <c r="M396" s="78">
        <f t="shared" si="9"/>
        <v>1</v>
      </c>
    </row>
    <row r="397" spans="1:13" x14ac:dyDescent="0.25">
      <c r="A397" s="76" t="s">
        <v>1334</v>
      </c>
      <c r="B397" s="76" t="s">
        <v>1335</v>
      </c>
      <c r="C397" s="76" t="s">
        <v>1335</v>
      </c>
      <c r="D397" s="76" t="s">
        <v>268</v>
      </c>
      <c r="E397" s="77">
        <v>372</v>
      </c>
      <c r="F397" s="76" t="s">
        <v>1334</v>
      </c>
      <c r="G397" s="78">
        <v>7</v>
      </c>
      <c r="H397" s="78">
        <v>3.2</v>
      </c>
      <c r="I397" s="78" t="s">
        <v>209</v>
      </c>
      <c r="J397" s="78" t="s">
        <v>270</v>
      </c>
      <c r="K397" s="78" t="s">
        <v>270</v>
      </c>
      <c r="L397" s="78" t="s">
        <v>270</v>
      </c>
      <c r="M397" s="78">
        <f t="shared" si="9"/>
        <v>1</v>
      </c>
    </row>
    <row r="398" spans="1:13" x14ac:dyDescent="0.25">
      <c r="A398" s="76" t="s">
        <v>1336</v>
      </c>
      <c r="B398" s="76" t="s">
        <v>1337</v>
      </c>
      <c r="C398" s="76" t="s">
        <v>1337</v>
      </c>
      <c r="D398" s="76" t="s">
        <v>268</v>
      </c>
      <c r="E398" s="77">
        <v>352</v>
      </c>
      <c r="F398" s="76" t="s">
        <v>1336</v>
      </c>
      <c r="G398" s="78">
        <v>7</v>
      </c>
      <c r="H398" s="78">
        <v>3.2</v>
      </c>
      <c r="I398" s="78" t="s">
        <v>209</v>
      </c>
      <c r="J398" s="78" t="s">
        <v>270</v>
      </c>
      <c r="K398" s="78" t="s">
        <v>270</v>
      </c>
      <c r="L398" s="78" t="s">
        <v>270</v>
      </c>
      <c r="M398" s="78">
        <f t="shared" si="9"/>
        <v>1</v>
      </c>
    </row>
    <row r="399" spans="1:13" x14ac:dyDescent="0.25">
      <c r="A399" s="76" t="s">
        <v>1338</v>
      </c>
      <c r="B399" s="76" t="s">
        <v>1339</v>
      </c>
      <c r="C399" s="76" t="s">
        <v>1339</v>
      </c>
      <c r="D399" s="76" t="s">
        <v>268</v>
      </c>
      <c r="E399" s="77">
        <v>2160</v>
      </c>
      <c r="F399" s="76" t="s">
        <v>1338</v>
      </c>
      <c r="G399" s="78">
        <v>7</v>
      </c>
      <c r="H399" s="78">
        <v>3.2</v>
      </c>
      <c r="I399" s="78" t="s">
        <v>209</v>
      </c>
      <c r="J399" s="78" t="s">
        <v>270</v>
      </c>
      <c r="K399" s="78" t="s">
        <v>270</v>
      </c>
      <c r="L399" s="78" t="s">
        <v>270</v>
      </c>
      <c r="M399" s="78">
        <f t="shared" si="9"/>
        <v>0</v>
      </c>
    </row>
    <row r="400" spans="1:13" x14ac:dyDescent="0.25">
      <c r="A400" s="76" t="s">
        <v>1340</v>
      </c>
      <c r="B400" s="76" t="s">
        <v>1341</v>
      </c>
      <c r="C400" s="76" t="s">
        <v>1342</v>
      </c>
      <c r="D400" s="76" t="s">
        <v>268</v>
      </c>
      <c r="E400" s="77">
        <v>718</v>
      </c>
      <c r="F400" s="76" t="s">
        <v>1340</v>
      </c>
      <c r="G400" s="78">
        <v>7</v>
      </c>
      <c r="H400" s="78">
        <v>3.2</v>
      </c>
      <c r="I400" s="78" t="s">
        <v>209</v>
      </c>
      <c r="J400" s="78" t="s">
        <v>270</v>
      </c>
      <c r="K400" s="78" t="s">
        <v>270</v>
      </c>
      <c r="L400" s="78" t="s">
        <v>270</v>
      </c>
      <c r="M400" s="78">
        <f t="shared" si="9"/>
        <v>1</v>
      </c>
    </row>
    <row r="401" spans="1:13" ht="16.8" x14ac:dyDescent="0.25">
      <c r="A401" s="76" t="s">
        <v>1343</v>
      </c>
      <c r="B401" s="76" t="s">
        <v>1344</v>
      </c>
      <c r="C401" s="76" t="s">
        <v>1345</v>
      </c>
      <c r="D401" s="76" t="s">
        <v>268</v>
      </c>
      <c r="E401" s="77">
        <v>193</v>
      </c>
      <c r="F401" s="76" t="s">
        <v>1346</v>
      </c>
      <c r="G401" s="78">
        <v>7</v>
      </c>
      <c r="H401" s="78">
        <v>3.2</v>
      </c>
      <c r="I401" s="78" t="s">
        <v>209</v>
      </c>
      <c r="J401" s="78" t="s">
        <v>270</v>
      </c>
      <c r="K401" s="78" t="s">
        <v>270</v>
      </c>
      <c r="L401" s="78" t="s">
        <v>270</v>
      </c>
      <c r="M401" s="78">
        <f t="shared" si="9"/>
        <v>1</v>
      </c>
    </row>
    <row r="402" spans="1:13" x14ac:dyDescent="0.25">
      <c r="A402" s="76" t="s">
        <v>1347</v>
      </c>
      <c r="B402" s="76" t="s">
        <v>1348</v>
      </c>
      <c r="C402" s="76" t="s">
        <v>1348</v>
      </c>
      <c r="D402" s="76" t="s">
        <v>283</v>
      </c>
      <c r="E402" s="77">
        <v>711</v>
      </c>
      <c r="F402" s="76" t="s">
        <v>1349</v>
      </c>
      <c r="G402" s="78">
        <v>7</v>
      </c>
      <c r="H402" s="78">
        <v>3.2</v>
      </c>
      <c r="I402" s="78" t="s">
        <v>209</v>
      </c>
      <c r="J402" s="78" t="s">
        <v>270</v>
      </c>
      <c r="K402" s="78" t="s">
        <v>270</v>
      </c>
      <c r="L402" s="78" t="s">
        <v>270</v>
      </c>
      <c r="M402" s="78">
        <f t="shared" si="9"/>
        <v>1</v>
      </c>
    </row>
    <row r="403" spans="1:13" ht="16.8" x14ac:dyDescent="0.25">
      <c r="A403" s="76" t="s">
        <v>1350</v>
      </c>
      <c r="B403" s="76" t="s">
        <v>1351</v>
      </c>
      <c r="C403" s="76" t="s">
        <v>1352</v>
      </c>
      <c r="D403" s="76" t="s">
        <v>280</v>
      </c>
      <c r="E403" s="77">
        <v>248</v>
      </c>
      <c r="F403" s="76" t="s">
        <v>1353</v>
      </c>
      <c r="G403" s="78">
        <v>7</v>
      </c>
      <c r="H403" s="78">
        <v>3.2</v>
      </c>
      <c r="I403" s="78" t="s">
        <v>209</v>
      </c>
      <c r="J403" s="78" t="s">
        <v>270</v>
      </c>
      <c r="K403" s="78" t="s">
        <v>270</v>
      </c>
      <c r="L403" s="78" t="s">
        <v>270</v>
      </c>
      <c r="M403" s="78">
        <f t="shared" si="9"/>
        <v>1</v>
      </c>
    </row>
    <row r="404" spans="1:13" ht="16.8" x14ac:dyDescent="0.25">
      <c r="A404" s="76" t="s">
        <v>1354</v>
      </c>
      <c r="B404" s="76" t="s">
        <v>1355</v>
      </c>
      <c r="C404" s="76" t="s">
        <v>1356</v>
      </c>
      <c r="D404" s="76" t="s">
        <v>278</v>
      </c>
      <c r="E404" s="77">
        <v>320</v>
      </c>
      <c r="F404" s="76" t="s">
        <v>1357</v>
      </c>
      <c r="G404" s="78">
        <v>7</v>
      </c>
      <c r="H404" s="78">
        <v>3.2</v>
      </c>
      <c r="I404" s="78" t="s">
        <v>209</v>
      </c>
      <c r="J404" s="78" t="s">
        <v>270</v>
      </c>
      <c r="K404" s="78" t="s">
        <v>270</v>
      </c>
      <c r="L404" s="78" t="s">
        <v>270</v>
      </c>
      <c r="M404" s="78">
        <f t="shared" si="9"/>
        <v>1</v>
      </c>
    </row>
    <row r="405" spans="1:13" x14ac:dyDescent="0.25">
      <c r="A405" s="76" t="s">
        <v>1358</v>
      </c>
      <c r="B405" s="76" t="s">
        <v>1359</v>
      </c>
      <c r="C405" s="76" t="s">
        <v>1360</v>
      </c>
      <c r="D405" s="76" t="s">
        <v>300</v>
      </c>
      <c r="E405" s="77">
        <v>87</v>
      </c>
      <c r="F405" s="76" t="s">
        <v>1361</v>
      </c>
      <c r="G405" s="78">
        <v>7</v>
      </c>
      <c r="H405" s="78">
        <v>3.2</v>
      </c>
      <c r="I405" s="78" t="s">
        <v>209</v>
      </c>
      <c r="J405" s="78" t="s">
        <v>270</v>
      </c>
      <c r="K405" s="78"/>
      <c r="M405" s="78">
        <f t="shared" si="9"/>
        <v>1</v>
      </c>
    </row>
    <row r="406" spans="1:13" x14ac:dyDescent="0.25">
      <c r="A406" s="76" t="s">
        <v>1362</v>
      </c>
      <c r="B406" s="76" t="s">
        <v>1363</v>
      </c>
      <c r="C406" s="76" t="s">
        <v>1360</v>
      </c>
      <c r="D406" s="76" t="s">
        <v>300</v>
      </c>
      <c r="E406" s="77">
        <v>87</v>
      </c>
      <c r="F406" s="76" t="s">
        <v>1361</v>
      </c>
      <c r="G406" s="78">
        <v>7</v>
      </c>
      <c r="H406" s="78">
        <v>3.2</v>
      </c>
      <c r="I406" s="78" t="s">
        <v>209</v>
      </c>
      <c r="J406" s="78" t="s">
        <v>270</v>
      </c>
      <c r="K406" s="78" t="s">
        <v>270</v>
      </c>
      <c r="L406" s="78" t="s">
        <v>270</v>
      </c>
      <c r="M406" s="78">
        <f t="shared" si="9"/>
        <v>1</v>
      </c>
    </row>
    <row r="407" spans="1:13" x14ac:dyDescent="0.25">
      <c r="A407" s="76" t="s">
        <v>1364</v>
      </c>
      <c r="B407" s="76" t="s">
        <v>1365</v>
      </c>
      <c r="C407" s="76" t="s">
        <v>1360</v>
      </c>
      <c r="D407" s="76" t="s">
        <v>300</v>
      </c>
      <c r="E407" s="77">
        <v>87</v>
      </c>
      <c r="F407" s="76" t="s">
        <v>1361</v>
      </c>
      <c r="G407" s="78">
        <v>7</v>
      </c>
      <c r="H407" s="78">
        <v>3.2</v>
      </c>
      <c r="I407" s="78" t="s">
        <v>209</v>
      </c>
      <c r="J407" s="78" t="s">
        <v>270</v>
      </c>
      <c r="K407" s="78"/>
      <c r="M407" s="78">
        <f t="shared" si="9"/>
        <v>1</v>
      </c>
    </row>
    <row r="408" spans="1:13" x14ac:dyDescent="0.25">
      <c r="A408" s="76" t="s">
        <v>1366</v>
      </c>
      <c r="B408" s="76" t="s">
        <v>1367</v>
      </c>
      <c r="C408" s="76" t="s">
        <v>1367</v>
      </c>
      <c r="D408" s="76" t="s">
        <v>278</v>
      </c>
      <c r="E408" s="77">
        <v>959</v>
      </c>
      <c r="F408" s="76" t="s">
        <v>1368</v>
      </c>
      <c r="G408" s="78">
        <v>7</v>
      </c>
      <c r="H408" s="78">
        <v>3.2</v>
      </c>
      <c r="I408" s="78" t="s">
        <v>211</v>
      </c>
      <c r="J408" s="78" t="s">
        <v>270</v>
      </c>
      <c r="K408" s="78" t="s">
        <v>270</v>
      </c>
      <c r="L408" s="78" t="s">
        <v>270</v>
      </c>
      <c r="M408" s="78">
        <f t="shared" si="9"/>
        <v>1</v>
      </c>
    </row>
    <row r="409" spans="1:13" x14ac:dyDescent="0.25">
      <c r="A409" s="76" t="s">
        <v>1369</v>
      </c>
      <c r="B409" s="76" t="s">
        <v>1370</v>
      </c>
      <c r="C409" s="76" t="s">
        <v>1370</v>
      </c>
      <c r="D409" s="76" t="s">
        <v>283</v>
      </c>
      <c r="E409" s="77">
        <v>204</v>
      </c>
      <c r="F409" s="76" t="s">
        <v>1371</v>
      </c>
      <c r="G409" s="78">
        <v>7</v>
      </c>
      <c r="H409" s="78">
        <v>3.2</v>
      </c>
      <c r="I409" s="78" t="s">
        <v>211</v>
      </c>
      <c r="J409" s="78" t="s">
        <v>270</v>
      </c>
      <c r="K409" s="78" t="s">
        <v>270</v>
      </c>
      <c r="M409" s="78">
        <f t="shared" si="9"/>
        <v>1</v>
      </c>
    </row>
    <row r="410" spans="1:13" x14ac:dyDescent="0.25">
      <c r="A410" s="76" t="s">
        <v>1372</v>
      </c>
      <c r="B410" s="76" t="s">
        <v>1373</v>
      </c>
      <c r="C410" s="76" t="s">
        <v>1373</v>
      </c>
      <c r="D410" s="76" t="s">
        <v>278</v>
      </c>
      <c r="E410" s="77">
        <v>51</v>
      </c>
      <c r="F410" s="76" t="s">
        <v>1374</v>
      </c>
      <c r="G410" s="78">
        <v>7</v>
      </c>
      <c r="H410" s="78">
        <v>3.2</v>
      </c>
      <c r="I410" s="78" t="s">
        <v>211</v>
      </c>
      <c r="J410" s="78" t="s">
        <v>270</v>
      </c>
      <c r="K410" s="78" t="s">
        <v>270</v>
      </c>
      <c r="L410" s="78" t="s">
        <v>270</v>
      </c>
      <c r="M410" s="78">
        <f t="shared" si="9"/>
        <v>1</v>
      </c>
    </row>
    <row r="411" spans="1:13" x14ac:dyDescent="0.25">
      <c r="A411" s="76" t="s">
        <v>1375</v>
      </c>
      <c r="B411" s="76" t="s">
        <v>1376</v>
      </c>
      <c r="C411" s="76" t="s">
        <v>1376</v>
      </c>
      <c r="D411" s="76" t="s">
        <v>292</v>
      </c>
      <c r="E411" s="77">
        <v>51</v>
      </c>
      <c r="F411" s="76" t="s">
        <v>1374</v>
      </c>
      <c r="G411" s="78">
        <v>7</v>
      </c>
      <c r="H411" s="78">
        <v>3.2</v>
      </c>
      <c r="I411" s="78" t="s">
        <v>211</v>
      </c>
      <c r="J411" s="78" t="s">
        <v>270</v>
      </c>
      <c r="K411" s="78" t="s">
        <v>270</v>
      </c>
      <c r="M411" s="78">
        <f t="shared" si="9"/>
        <v>1</v>
      </c>
    </row>
    <row r="412" spans="1:13" x14ac:dyDescent="0.25">
      <c r="A412" s="76" t="s">
        <v>1377</v>
      </c>
      <c r="B412" s="76" t="s">
        <v>1378</v>
      </c>
      <c r="C412" s="76" t="s">
        <v>1378</v>
      </c>
      <c r="D412" s="76" t="s">
        <v>280</v>
      </c>
      <c r="E412" s="77">
        <v>316</v>
      </c>
      <c r="F412" s="76" t="s">
        <v>1379</v>
      </c>
      <c r="G412" s="78">
        <v>7</v>
      </c>
      <c r="H412" s="78">
        <v>3.2</v>
      </c>
      <c r="I412" s="78" t="s">
        <v>211</v>
      </c>
      <c r="J412" s="78" t="s">
        <v>270</v>
      </c>
      <c r="K412" s="78" t="s">
        <v>270</v>
      </c>
      <c r="L412" s="78" t="s">
        <v>270</v>
      </c>
      <c r="M412" s="78">
        <f t="shared" si="9"/>
        <v>1</v>
      </c>
    </row>
    <row r="413" spans="1:13" x14ac:dyDescent="0.25">
      <c r="A413" s="76" t="s">
        <v>1380</v>
      </c>
      <c r="B413" s="76" t="s">
        <v>1381</v>
      </c>
      <c r="C413" s="76" t="s">
        <v>1381</v>
      </c>
      <c r="D413" s="76" t="s">
        <v>278</v>
      </c>
      <c r="E413" s="77" t="s">
        <v>539</v>
      </c>
      <c r="F413" s="76" t="s">
        <v>1382</v>
      </c>
      <c r="G413" s="78">
        <v>7</v>
      </c>
      <c r="H413" s="78">
        <v>3.2</v>
      </c>
      <c r="I413" s="78" t="s">
        <v>211</v>
      </c>
      <c r="J413" s="78" t="s">
        <v>270</v>
      </c>
      <c r="K413" s="78" t="s">
        <v>270</v>
      </c>
      <c r="L413" s="78" t="s">
        <v>270</v>
      </c>
      <c r="M413" s="78">
        <f t="shared" si="9"/>
        <v>0</v>
      </c>
    </row>
    <row r="414" spans="1:13" x14ac:dyDescent="0.25">
      <c r="A414" s="76" t="s">
        <v>1383</v>
      </c>
      <c r="B414" s="76" t="s">
        <v>1384</v>
      </c>
      <c r="C414" s="76" t="s">
        <v>1384</v>
      </c>
      <c r="D414" s="76" t="s">
        <v>280</v>
      </c>
      <c r="E414" s="77">
        <v>1317</v>
      </c>
      <c r="F414" s="76" t="s">
        <v>1385</v>
      </c>
      <c r="G414" s="78">
        <v>7</v>
      </c>
      <c r="H414" s="78">
        <v>3.2</v>
      </c>
      <c r="I414" s="78" t="s">
        <v>211</v>
      </c>
      <c r="J414" s="78" t="s">
        <v>270</v>
      </c>
      <c r="K414" s="78" t="s">
        <v>270</v>
      </c>
      <c r="L414" s="78" t="s">
        <v>270</v>
      </c>
      <c r="M414" s="78">
        <f t="shared" si="9"/>
        <v>1</v>
      </c>
    </row>
    <row r="415" spans="1:13" x14ac:dyDescent="0.25">
      <c r="A415" s="76" t="s">
        <v>1386</v>
      </c>
      <c r="B415" s="76" t="s">
        <v>1387</v>
      </c>
      <c r="C415" s="76" t="s">
        <v>1387</v>
      </c>
      <c r="D415" s="76" t="s">
        <v>280</v>
      </c>
      <c r="E415" s="77">
        <v>1966</v>
      </c>
      <c r="F415" s="76" t="s">
        <v>1388</v>
      </c>
      <c r="G415" s="78">
        <v>7</v>
      </c>
      <c r="H415" s="78">
        <v>3.2</v>
      </c>
      <c r="I415" s="78" t="s">
        <v>211</v>
      </c>
      <c r="J415" s="78" t="s">
        <v>270</v>
      </c>
      <c r="K415" s="78" t="s">
        <v>270</v>
      </c>
      <c r="L415" s="78" t="s">
        <v>270</v>
      </c>
      <c r="M415" s="78">
        <f t="shared" si="9"/>
        <v>1</v>
      </c>
    </row>
    <row r="416" spans="1:13" x14ac:dyDescent="0.25">
      <c r="A416" s="76" t="s">
        <v>1389</v>
      </c>
      <c r="B416" s="76" t="s">
        <v>1390</v>
      </c>
      <c r="C416" s="76" t="s">
        <v>1391</v>
      </c>
      <c r="D416" s="76" t="s">
        <v>300</v>
      </c>
      <c r="E416" s="77">
        <v>235</v>
      </c>
      <c r="F416" s="76" t="s">
        <v>1392</v>
      </c>
      <c r="G416" s="78">
        <v>7</v>
      </c>
      <c r="H416" s="78">
        <v>3.2</v>
      </c>
      <c r="I416" s="78" t="s">
        <v>211</v>
      </c>
      <c r="J416" s="78" t="s">
        <v>270</v>
      </c>
      <c r="K416" s="78" t="s">
        <v>270</v>
      </c>
      <c r="L416" s="78" t="s">
        <v>270</v>
      </c>
      <c r="M416" s="78">
        <f t="shared" si="9"/>
        <v>1</v>
      </c>
    </row>
    <row r="417" spans="1:13" ht="28.2" thickBot="1" x14ac:dyDescent="0.3">
      <c r="A417" s="76" t="s">
        <v>1393</v>
      </c>
      <c r="B417" s="103" t="s">
        <v>1394</v>
      </c>
      <c r="C417" s="76" t="s">
        <v>1391</v>
      </c>
      <c r="D417" s="76" t="s">
        <v>300</v>
      </c>
      <c r="E417" s="95">
        <v>235</v>
      </c>
      <c r="F417" s="76" t="s">
        <v>1392</v>
      </c>
      <c r="G417" s="78">
        <v>7</v>
      </c>
      <c r="H417" s="78">
        <v>3.2</v>
      </c>
      <c r="I417" s="78" t="s">
        <v>211</v>
      </c>
      <c r="J417" s="78" t="s">
        <v>270</v>
      </c>
      <c r="K417" s="78" t="s">
        <v>270</v>
      </c>
      <c r="M417" s="78">
        <f t="shared" si="9"/>
        <v>1</v>
      </c>
    </row>
    <row r="418" spans="1:13" ht="14.4" thickBot="1" x14ac:dyDescent="0.3">
      <c r="A418" s="76" t="s">
        <v>1395</v>
      </c>
      <c r="B418" s="104" t="s">
        <v>1396</v>
      </c>
      <c r="C418" s="76" t="s">
        <v>1391</v>
      </c>
      <c r="D418" s="76" t="s">
        <v>300</v>
      </c>
      <c r="E418" s="95">
        <v>235</v>
      </c>
      <c r="F418" s="76" t="s">
        <v>1392</v>
      </c>
      <c r="G418" s="78">
        <v>7</v>
      </c>
      <c r="H418" s="78">
        <v>3.2</v>
      </c>
      <c r="I418" s="78" t="s">
        <v>211</v>
      </c>
      <c r="J418" s="78" t="s">
        <v>270</v>
      </c>
      <c r="K418" s="78" t="s">
        <v>270</v>
      </c>
      <c r="M418" s="78">
        <f t="shared" si="9"/>
        <v>1</v>
      </c>
    </row>
    <row r="419" spans="1:13" x14ac:dyDescent="0.25">
      <c r="A419" s="76" t="s">
        <v>1397</v>
      </c>
      <c r="B419" s="76" t="s">
        <v>1398</v>
      </c>
      <c r="C419" s="76" t="s">
        <v>1398</v>
      </c>
      <c r="D419" s="76" t="s">
        <v>322</v>
      </c>
      <c r="E419" s="77" t="s">
        <v>323</v>
      </c>
      <c r="F419" s="76" t="s">
        <v>1399</v>
      </c>
      <c r="G419" s="78">
        <v>7</v>
      </c>
      <c r="H419" s="78">
        <v>3.2</v>
      </c>
      <c r="I419" s="78" t="s">
        <v>211</v>
      </c>
      <c r="J419" s="78" t="s">
        <v>270</v>
      </c>
      <c r="K419" s="78"/>
      <c r="M419" s="78">
        <f t="shared" si="9"/>
        <v>0</v>
      </c>
    </row>
    <row r="420" spans="1:13" x14ac:dyDescent="0.25">
      <c r="A420" s="76" t="s">
        <v>1400</v>
      </c>
      <c r="B420" s="76" t="s">
        <v>1401</v>
      </c>
      <c r="C420" s="76" t="s">
        <v>1401</v>
      </c>
      <c r="D420" s="76" t="s">
        <v>322</v>
      </c>
      <c r="E420" s="95" t="s">
        <v>323</v>
      </c>
      <c r="F420" s="76" t="s">
        <v>1402</v>
      </c>
      <c r="G420" s="78">
        <v>7</v>
      </c>
      <c r="H420" s="78">
        <v>3.2</v>
      </c>
      <c r="I420" s="78" t="s">
        <v>211</v>
      </c>
      <c r="J420" s="78" t="s">
        <v>270</v>
      </c>
      <c r="K420" s="78"/>
      <c r="M420" s="78">
        <f t="shared" si="9"/>
        <v>0</v>
      </c>
    </row>
    <row r="421" spans="1:13" x14ac:dyDescent="0.25">
      <c r="A421" s="76" t="s">
        <v>1403</v>
      </c>
      <c r="B421" s="76" t="s">
        <v>1404</v>
      </c>
      <c r="C421" s="76" t="s">
        <v>1404</v>
      </c>
      <c r="D421" s="76" t="s">
        <v>322</v>
      </c>
      <c r="E421" s="95" t="s">
        <v>323</v>
      </c>
      <c r="F421" s="76" t="s">
        <v>1405</v>
      </c>
      <c r="G421" s="78">
        <v>7</v>
      </c>
      <c r="H421" s="78">
        <v>3.2</v>
      </c>
      <c r="I421" s="78" t="s">
        <v>211</v>
      </c>
      <c r="J421" s="78" t="s">
        <v>270</v>
      </c>
      <c r="K421" s="78"/>
      <c r="M421" s="78">
        <f t="shared" si="9"/>
        <v>0</v>
      </c>
    </row>
    <row r="422" spans="1:13" x14ac:dyDescent="0.25">
      <c r="A422" s="76" t="s">
        <v>1406</v>
      </c>
      <c r="B422" s="76" t="s">
        <v>1407</v>
      </c>
      <c r="C422" s="76" t="s">
        <v>1407</v>
      </c>
      <c r="D422" s="76" t="s">
        <v>280</v>
      </c>
      <c r="E422" s="77">
        <v>2027</v>
      </c>
      <c r="F422" s="76" t="s">
        <v>1408</v>
      </c>
      <c r="G422" s="78">
        <v>7</v>
      </c>
      <c r="H422" s="78">
        <v>3.2</v>
      </c>
      <c r="I422" s="78" t="s">
        <v>214</v>
      </c>
      <c r="J422" s="78" t="s">
        <v>270</v>
      </c>
      <c r="K422" s="78" t="s">
        <v>270</v>
      </c>
      <c r="L422" s="78" t="s">
        <v>270</v>
      </c>
      <c r="M422" s="78">
        <f t="shared" si="9"/>
        <v>0</v>
      </c>
    </row>
    <row r="423" spans="1:13" x14ac:dyDescent="0.25">
      <c r="A423" s="76" t="s">
        <v>1409</v>
      </c>
      <c r="B423" s="76" t="s">
        <v>1410</v>
      </c>
      <c r="C423" s="76" t="s">
        <v>1410</v>
      </c>
      <c r="D423" s="76" t="s">
        <v>280</v>
      </c>
      <c r="E423" s="77">
        <v>1687</v>
      </c>
      <c r="F423" s="76" t="s">
        <v>1411</v>
      </c>
      <c r="G423" s="78">
        <v>7</v>
      </c>
      <c r="H423" s="78">
        <v>3.2</v>
      </c>
      <c r="I423" s="78" t="s">
        <v>214</v>
      </c>
      <c r="J423" s="78" t="s">
        <v>270</v>
      </c>
      <c r="K423" s="78" t="s">
        <v>270</v>
      </c>
      <c r="L423" s="78" t="s">
        <v>270</v>
      </c>
      <c r="M423" s="78">
        <f t="shared" si="9"/>
        <v>1</v>
      </c>
    </row>
    <row r="424" spans="1:13" ht="16.8" x14ac:dyDescent="0.25">
      <c r="A424" s="76" t="s">
        <v>1412</v>
      </c>
      <c r="B424" s="76" t="s">
        <v>1413</v>
      </c>
      <c r="C424" s="76" t="s">
        <v>1414</v>
      </c>
      <c r="D424" s="76" t="s">
        <v>283</v>
      </c>
      <c r="E424" s="77">
        <v>1474</v>
      </c>
      <c r="F424" s="76" t="s">
        <v>1415</v>
      </c>
      <c r="G424" s="78">
        <v>7</v>
      </c>
      <c r="H424" s="78">
        <v>3.2</v>
      </c>
      <c r="I424" s="78" t="s">
        <v>214</v>
      </c>
      <c r="J424" s="78" t="s">
        <v>270</v>
      </c>
      <c r="K424" s="78" t="s">
        <v>270</v>
      </c>
      <c r="L424" s="78" t="s">
        <v>270</v>
      </c>
      <c r="M424" s="78">
        <f t="shared" si="9"/>
        <v>1</v>
      </c>
    </row>
    <row r="425" spans="1:13" ht="16.8" x14ac:dyDescent="0.25">
      <c r="A425" s="76" t="s">
        <v>1416</v>
      </c>
      <c r="B425" s="76" t="s">
        <v>1417</v>
      </c>
      <c r="C425" s="76" t="s">
        <v>1418</v>
      </c>
      <c r="D425" s="76" t="s">
        <v>313</v>
      </c>
      <c r="E425" s="77">
        <v>19</v>
      </c>
      <c r="F425" s="76" t="s">
        <v>1419</v>
      </c>
      <c r="G425" s="78">
        <v>7</v>
      </c>
      <c r="H425" s="78">
        <v>3.2</v>
      </c>
      <c r="I425" s="78" t="s">
        <v>214</v>
      </c>
      <c r="J425" s="78" t="s">
        <v>270</v>
      </c>
      <c r="K425" s="78" t="s">
        <v>270</v>
      </c>
      <c r="L425" s="78" t="s">
        <v>270</v>
      </c>
      <c r="M425" s="78">
        <f t="shared" si="9"/>
        <v>1</v>
      </c>
    </row>
    <row r="426" spans="1:13" ht="16.8" x14ac:dyDescent="0.25">
      <c r="A426" s="76" t="s">
        <v>1420</v>
      </c>
      <c r="B426" s="76" t="s">
        <v>1421</v>
      </c>
      <c r="C426" s="76" t="s">
        <v>911</v>
      </c>
      <c r="D426" s="76" t="s">
        <v>313</v>
      </c>
      <c r="E426" s="95">
        <v>21</v>
      </c>
      <c r="F426" s="76" t="s">
        <v>912</v>
      </c>
      <c r="G426" s="78">
        <v>7</v>
      </c>
      <c r="H426" s="78">
        <v>3.2</v>
      </c>
      <c r="I426" s="78" t="s">
        <v>214</v>
      </c>
      <c r="J426" s="78" t="s">
        <v>270</v>
      </c>
      <c r="K426" s="78" t="s">
        <v>270</v>
      </c>
      <c r="L426" s="78" t="s">
        <v>270</v>
      </c>
      <c r="M426" s="78">
        <f t="shared" si="9"/>
        <v>1</v>
      </c>
    </row>
    <row r="427" spans="1:13" x14ac:dyDescent="0.25">
      <c r="A427" s="76" t="s">
        <v>1422</v>
      </c>
      <c r="B427" s="76" t="s">
        <v>1423</v>
      </c>
      <c r="C427" s="76" t="s">
        <v>1423</v>
      </c>
      <c r="D427" s="76" t="s">
        <v>318</v>
      </c>
      <c r="E427" s="77">
        <v>2046</v>
      </c>
      <c r="F427" s="76" t="s">
        <v>1422</v>
      </c>
      <c r="G427" s="78">
        <v>7</v>
      </c>
      <c r="H427" s="78">
        <v>3.2</v>
      </c>
      <c r="I427" s="78" t="s">
        <v>214</v>
      </c>
      <c r="J427" s="78" t="s">
        <v>270</v>
      </c>
      <c r="K427" s="78" t="s">
        <v>270</v>
      </c>
      <c r="L427" s="78" t="s">
        <v>270</v>
      </c>
      <c r="M427" s="78">
        <f t="shared" si="9"/>
        <v>0</v>
      </c>
    </row>
    <row r="428" spans="1:13" x14ac:dyDescent="0.25">
      <c r="A428" s="76" t="s">
        <v>1424</v>
      </c>
      <c r="B428" s="76" t="s">
        <v>1425</v>
      </c>
      <c r="C428" s="76" t="s">
        <v>1425</v>
      </c>
      <c r="D428" s="76" t="s">
        <v>318</v>
      </c>
      <c r="E428" s="77">
        <v>4772</v>
      </c>
      <c r="F428" s="76" t="s">
        <v>1424</v>
      </c>
      <c r="G428" s="78">
        <v>7</v>
      </c>
      <c r="H428" s="78">
        <v>3.2</v>
      </c>
      <c r="I428" s="78" t="s">
        <v>214</v>
      </c>
      <c r="J428" s="78" t="s">
        <v>270</v>
      </c>
      <c r="K428" s="78" t="s">
        <v>270</v>
      </c>
      <c r="L428" s="78" t="s">
        <v>270</v>
      </c>
      <c r="M428" s="78">
        <f t="shared" si="9"/>
        <v>0</v>
      </c>
    </row>
    <row r="429" spans="1:13" x14ac:dyDescent="0.25">
      <c r="A429" s="76" t="s">
        <v>1426</v>
      </c>
      <c r="B429" s="76" t="s">
        <v>1427</v>
      </c>
      <c r="C429" s="76" t="s">
        <v>1427</v>
      </c>
      <c r="D429" s="76" t="s">
        <v>318</v>
      </c>
      <c r="E429" s="77" t="s">
        <v>323</v>
      </c>
      <c r="F429" s="76" t="s">
        <v>1426</v>
      </c>
      <c r="G429" s="78">
        <v>7</v>
      </c>
      <c r="H429" s="78">
        <v>3.2</v>
      </c>
      <c r="I429" s="78" t="s">
        <v>214</v>
      </c>
      <c r="J429" s="78" t="s">
        <v>270</v>
      </c>
      <c r="K429" s="78" t="s">
        <v>270</v>
      </c>
      <c r="M429" s="78">
        <f t="shared" si="9"/>
        <v>0</v>
      </c>
    </row>
    <row r="430" spans="1:13" x14ac:dyDescent="0.25">
      <c r="A430" s="76" t="s">
        <v>1428</v>
      </c>
      <c r="B430" s="76" t="s">
        <v>1429</v>
      </c>
      <c r="C430" s="76" t="s">
        <v>1429</v>
      </c>
      <c r="D430" s="76" t="s">
        <v>318</v>
      </c>
      <c r="E430" s="77">
        <v>4924</v>
      </c>
      <c r="F430" s="76" t="s">
        <v>1428</v>
      </c>
      <c r="G430" s="78">
        <v>7</v>
      </c>
      <c r="H430" s="78">
        <v>3.2</v>
      </c>
      <c r="I430" s="78" t="s">
        <v>214</v>
      </c>
      <c r="J430" s="78" t="s">
        <v>270</v>
      </c>
      <c r="K430" s="78" t="s">
        <v>270</v>
      </c>
      <c r="L430" s="78" t="s">
        <v>270</v>
      </c>
      <c r="M430" s="78">
        <f t="shared" si="9"/>
        <v>0</v>
      </c>
    </row>
    <row r="431" spans="1:13" x14ac:dyDescent="0.25">
      <c r="A431" s="76" t="s">
        <v>1430</v>
      </c>
      <c r="B431" s="76" t="s">
        <v>1431</v>
      </c>
      <c r="C431" s="76" t="s">
        <v>1431</v>
      </c>
      <c r="D431" s="76" t="s">
        <v>318</v>
      </c>
      <c r="E431" s="77" t="s">
        <v>539</v>
      </c>
      <c r="F431" s="76" t="s">
        <v>1430</v>
      </c>
      <c r="G431" s="78">
        <v>7</v>
      </c>
      <c r="H431" s="78">
        <v>3.2</v>
      </c>
      <c r="I431" s="78" t="s">
        <v>214</v>
      </c>
      <c r="J431" s="78" t="s">
        <v>270</v>
      </c>
      <c r="K431" s="78" t="s">
        <v>270</v>
      </c>
      <c r="L431" s="78" t="s">
        <v>270</v>
      </c>
      <c r="M431" s="78">
        <f t="shared" si="9"/>
        <v>0</v>
      </c>
    </row>
    <row r="432" spans="1:13" x14ac:dyDescent="0.25">
      <c r="A432" s="76" t="s">
        <v>1432</v>
      </c>
      <c r="B432" s="76" t="s">
        <v>1433</v>
      </c>
      <c r="C432" s="76" t="s">
        <v>1433</v>
      </c>
      <c r="D432" s="76" t="s">
        <v>318</v>
      </c>
      <c r="E432" s="77">
        <v>1359</v>
      </c>
      <c r="F432" s="76" t="s">
        <v>1432</v>
      </c>
      <c r="G432" s="78">
        <v>7</v>
      </c>
      <c r="H432" s="78">
        <v>3.2</v>
      </c>
      <c r="I432" s="78" t="s">
        <v>214</v>
      </c>
      <c r="J432" s="78" t="s">
        <v>270</v>
      </c>
      <c r="K432" s="78" t="s">
        <v>270</v>
      </c>
      <c r="L432" s="78" t="s">
        <v>270</v>
      </c>
      <c r="M432" s="78">
        <f t="shared" si="9"/>
        <v>1</v>
      </c>
    </row>
    <row r="433" spans="1:13" x14ac:dyDescent="0.25">
      <c r="A433" s="76" t="s">
        <v>1434</v>
      </c>
      <c r="B433" s="76" t="s">
        <v>1435</v>
      </c>
      <c r="C433" s="76" t="s">
        <v>1435</v>
      </c>
      <c r="D433" s="76" t="s">
        <v>318</v>
      </c>
      <c r="E433" s="77" t="s">
        <v>539</v>
      </c>
      <c r="F433" s="76" t="s">
        <v>1434</v>
      </c>
      <c r="G433" s="78">
        <v>7</v>
      </c>
      <c r="H433" s="78">
        <v>3.2</v>
      </c>
      <c r="I433" s="78" t="s">
        <v>214</v>
      </c>
      <c r="J433" s="78" t="s">
        <v>270</v>
      </c>
      <c r="K433" s="78" t="s">
        <v>270</v>
      </c>
      <c r="M433" s="78">
        <f t="shared" si="9"/>
        <v>0</v>
      </c>
    </row>
    <row r="441" spans="1:13" x14ac:dyDescent="0.25">
      <c r="J441" s="78">
        <f>COUNTIF(J1:J440,"Y")</f>
        <v>426</v>
      </c>
      <c r="K441" s="78">
        <f>COUNTIF(K1:K440,"Y")</f>
        <v>410</v>
      </c>
      <c r="L441" s="78">
        <f>COUNTIF(L1:L440,"Y")</f>
        <v>357</v>
      </c>
    </row>
  </sheetData>
  <autoFilter ref="A1:J438" xr:uid="{00000000-0009-0000-0000-000005000000}"/>
  <dataConsolidate/>
  <conditionalFormatting sqref="B340:B341">
    <cfRule type="expression" dxfId="5" priority="4">
      <formula>COUNTIF(I340, "9")=1</formula>
    </cfRule>
    <cfRule type="expression" dxfId="4" priority="5">
      <formula>COUNTIF(I340, "8")=1</formula>
    </cfRule>
    <cfRule type="expression" dxfId="3" priority="6">
      <formula>COUNTIF(I340, "7")=1</formula>
    </cfRule>
  </conditionalFormatting>
  <conditionalFormatting sqref="B340:B341">
    <cfRule type="expression" dxfId="2" priority="1">
      <formula>COUNTIF(F340, "9")=1</formula>
    </cfRule>
    <cfRule type="expression" dxfId="1" priority="2">
      <formula>COUNTIF(F340, "8")=1</formula>
    </cfRule>
    <cfRule type="expression" dxfId="0" priority="3">
      <formula>COUNTIF(F340, "7")=1</formula>
    </cfRule>
  </conditionalFormatting>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7478B-2494-4ADC-A911-B8A66DC71669}">
  <sheetPr>
    <tabColor theme="1"/>
    <pageSetUpPr fitToPage="1"/>
  </sheetPr>
  <dimension ref="A1:F326"/>
  <sheetViews>
    <sheetView topLeftCell="C1" zoomScale="60" zoomScaleNormal="60" workbookViewId="0">
      <selection activeCell="C19" sqref="C19"/>
    </sheetView>
  </sheetViews>
  <sheetFormatPr defaultColWidth="9.21875" defaultRowHeight="15.6" x14ac:dyDescent="0.3"/>
  <cols>
    <col min="1" max="1" width="7.6640625" style="70" bestFit="1" customWidth="1"/>
    <col min="2" max="2" width="10.77734375" style="70" customWidth="1"/>
    <col min="3" max="3" width="171.33203125" style="71" customWidth="1"/>
    <col min="4" max="4" width="19.77734375" style="71" customWidth="1"/>
    <col min="5" max="5" width="92.33203125" style="69" customWidth="1"/>
    <col min="6" max="6" width="67" bestFit="1" customWidth="1"/>
  </cols>
  <sheetData>
    <row r="1" spans="1:6" ht="90" x14ac:dyDescent="0.3">
      <c r="A1" s="39" t="s">
        <v>1</v>
      </c>
      <c r="B1" s="39" t="s">
        <v>2</v>
      </c>
      <c r="C1" s="40" t="s">
        <v>196</v>
      </c>
      <c r="D1" s="39" t="s">
        <v>197</v>
      </c>
      <c r="E1" s="39" t="s">
        <v>198</v>
      </c>
      <c r="F1" s="41" t="s">
        <v>199</v>
      </c>
    </row>
    <row r="2" spans="1:6" s="45" customFormat="1" ht="60" x14ac:dyDescent="0.3">
      <c r="A2" s="40">
        <v>1.1000000000000001</v>
      </c>
      <c r="B2" s="40" t="s">
        <v>200</v>
      </c>
      <c r="C2" s="42" t="s">
        <v>201</v>
      </c>
      <c r="D2" s="43" t="s">
        <v>202</v>
      </c>
      <c r="E2" s="44" t="s">
        <v>13</v>
      </c>
      <c r="F2" s="41" t="s">
        <v>203</v>
      </c>
    </row>
    <row r="3" spans="1:6" s="45" customFormat="1" ht="45" x14ac:dyDescent="0.3">
      <c r="A3" s="40"/>
      <c r="B3" s="40" t="s">
        <v>204</v>
      </c>
      <c r="C3" s="46" t="s">
        <v>205</v>
      </c>
      <c r="D3" s="43" t="s">
        <v>202</v>
      </c>
      <c r="E3" s="44" t="s">
        <v>21</v>
      </c>
      <c r="F3" s="41" t="s">
        <v>206</v>
      </c>
    </row>
    <row r="4" spans="1:6" s="45" customFormat="1" ht="30" x14ac:dyDescent="0.3">
      <c r="A4" s="40"/>
      <c r="B4" s="40" t="s">
        <v>207</v>
      </c>
      <c r="C4" s="42" t="s">
        <v>208</v>
      </c>
      <c r="D4" s="43" t="s">
        <v>202</v>
      </c>
      <c r="E4" s="44" t="s">
        <v>28</v>
      </c>
    </row>
    <row r="5" spans="1:6" s="45" customFormat="1" ht="30" x14ac:dyDescent="0.3">
      <c r="A5" s="40"/>
      <c r="B5" s="40" t="s">
        <v>209</v>
      </c>
      <c r="C5" s="46" t="s">
        <v>210</v>
      </c>
      <c r="D5" s="43" t="s">
        <v>202</v>
      </c>
      <c r="E5" s="44" t="s">
        <v>35</v>
      </c>
    </row>
    <row r="6" spans="1:6" s="45" customFormat="1" ht="30" x14ac:dyDescent="0.3">
      <c r="A6" s="40"/>
      <c r="B6" s="40" t="s">
        <v>211</v>
      </c>
      <c r="C6" s="42" t="s">
        <v>212</v>
      </c>
      <c r="D6" s="43" t="s">
        <v>202</v>
      </c>
      <c r="E6" s="44" t="s">
        <v>213</v>
      </c>
    </row>
    <row r="7" spans="1:6" s="45" customFormat="1" ht="30" x14ac:dyDescent="0.3">
      <c r="A7" s="40"/>
      <c r="B7" s="40" t="s">
        <v>214</v>
      </c>
      <c r="C7" s="42" t="s">
        <v>215</v>
      </c>
      <c r="D7" s="43" t="s">
        <v>202</v>
      </c>
      <c r="E7" s="44" t="s">
        <v>47</v>
      </c>
    </row>
    <row r="8" spans="1:6" s="45" customFormat="1" ht="15" x14ac:dyDescent="0.3">
      <c r="A8" s="40"/>
      <c r="B8" s="40" t="s">
        <v>216</v>
      </c>
      <c r="C8" s="42" t="s">
        <v>217</v>
      </c>
      <c r="D8" s="43" t="s">
        <v>202</v>
      </c>
      <c r="E8" s="44" t="s">
        <v>52</v>
      </c>
    </row>
    <row r="9" spans="1:6" s="45" customFormat="1" ht="15" x14ac:dyDescent="0.3">
      <c r="A9" s="40"/>
      <c r="B9" s="40"/>
      <c r="C9" s="47"/>
      <c r="D9" s="47"/>
      <c r="E9" s="48"/>
    </row>
    <row r="10" spans="1:6" s="45" customFormat="1" ht="30" x14ac:dyDescent="0.3">
      <c r="A10" s="40">
        <v>1.2</v>
      </c>
      <c r="B10" s="40" t="s">
        <v>200</v>
      </c>
      <c r="C10" s="42" t="s">
        <v>218</v>
      </c>
      <c r="D10" s="43" t="s">
        <v>202</v>
      </c>
      <c r="E10" s="44" t="s">
        <v>59</v>
      </c>
    </row>
    <row r="11" spans="1:6" s="45" customFormat="1" ht="30" x14ac:dyDescent="0.3">
      <c r="A11" s="40"/>
      <c r="B11" s="40" t="s">
        <v>204</v>
      </c>
      <c r="C11" s="42" t="s">
        <v>217</v>
      </c>
      <c r="D11" s="43" t="s">
        <v>202</v>
      </c>
      <c r="E11" s="44" t="s">
        <v>66</v>
      </c>
    </row>
    <row r="12" spans="1:6" s="45" customFormat="1" ht="15" x14ac:dyDescent="0.3">
      <c r="A12" s="40"/>
      <c r="B12" s="40" t="s">
        <v>207</v>
      </c>
      <c r="C12" s="42" t="s">
        <v>219</v>
      </c>
      <c r="D12" s="43" t="s">
        <v>202</v>
      </c>
      <c r="E12" s="44" t="s">
        <v>73</v>
      </c>
    </row>
    <row r="13" spans="1:6" s="45" customFormat="1" ht="30" x14ac:dyDescent="0.3">
      <c r="A13" s="40"/>
      <c r="B13" s="40" t="s">
        <v>209</v>
      </c>
      <c r="C13" s="46" t="s">
        <v>123</v>
      </c>
      <c r="D13" s="43" t="s">
        <v>202</v>
      </c>
      <c r="E13" s="44" t="s">
        <v>80</v>
      </c>
    </row>
    <row r="14" spans="1:6" s="45" customFormat="1" ht="15" x14ac:dyDescent="0.3">
      <c r="A14" s="40"/>
      <c r="B14" s="40" t="s">
        <v>211</v>
      </c>
      <c r="C14" s="49" t="s">
        <v>220</v>
      </c>
      <c r="D14" s="43" t="s">
        <v>202</v>
      </c>
      <c r="E14" s="44" t="s">
        <v>86</v>
      </c>
    </row>
    <row r="15" spans="1:6" s="45" customFormat="1" ht="30" x14ac:dyDescent="0.3">
      <c r="A15" s="40"/>
      <c r="B15" s="40" t="s">
        <v>214</v>
      </c>
      <c r="C15" s="42" t="s">
        <v>221</v>
      </c>
      <c r="D15" s="43" t="s">
        <v>202</v>
      </c>
      <c r="E15" s="44" t="s">
        <v>222</v>
      </c>
    </row>
    <row r="16" spans="1:6" s="45" customFormat="1" ht="30" x14ac:dyDescent="0.3">
      <c r="A16" s="40"/>
      <c r="B16" s="40" t="s">
        <v>216</v>
      </c>
      <c r="C16" s="42" t="s">
        <v>223</v>
      </c>
      <c r="D16" s="43" t="s">
        <v>202</v>
      </c>
      <c r="E16" s="44" t="s">
        <v>97</v>
      </c>
    </row>
    <row r="17" spans="1:5" s="45" customFormat="1" ht="15" x14ac:dyDescent="0.3">
      <c r="A17" s="40"/>
      <c r="B17" s="40"/>
      <c r="C17" s="47"/>
      <c r="D17" s="47"/>
      <c r="E17" s="48"/>
    </row>
    <row r="18" spans="1:5" ht="15" x14ac:dyDescent="0.3">
      <c r="A18" s="40">
        <v>2.1</v>
      </c>
      <c r="B18" s="40" t="s">
        <v>200</v>
      </c>
      <c r="C18" s="50" t="s">
        <v>224</v>
      </c>
      <c r="D18" s="51" t="s">
        <v>202</v>
      </c>
      <c r="E18" s="52" t="s">
        <v>225</v>
      </c>
    </row>
    <row r="19" spans="1:5" ht="15" x14ac:dyDescent="0.3">
      <c r="A19" s="40"/>
      <c r="B19" s="40" t="s">
        <v>204</v>
      </c>
      <c r="C19" s="53" t="s">
        <v>226</v>
      </c>
      <c r="D19" s="51" t="s">
        <v>202</v>
      </c>
      <c r="E19" s="52" t="s">
        <v>108</v>
      </c>
    </row>
    <row r="20" spans="1:5" ht="23.25" customHeight="1" x14ac:dyDescent="0.3">
      <c r="A20" s="40"/>
      <c r="B20" s="40" t="s">
        <v>207</v>
      </c>
      <c r="C20" s="50" t="s">
        <v>227</v>
      </c>
      <c r="D20" s="51" t="s">
        <v>202</v>
      </c>
      <c r="E20" s="52" t="s">
        <v>113</v>
      </c>
    </row>
    <row r="21" spans="1:5" ht="30" x14ac:dyDescent="0.3">
      <c r="A21" s="40"/>
      <c r="B21" s="40" t="s">
        <v>209</v>
      </c>
      <c r="C21" s="54" t="s">
        <v>228</v>
      </c>
      <c r="D21" s="51" t="s">
        <v>202</v>
      </c>
      <c r="E21" s="53" t="s">
        <v>229</v>
      </c>
    </row>
    <row r="22" spans="1:5" ht="15" x14ac:dyDescent="0.3">
      <c r="A22" s="40"/>
      <c r="B22" s="40" t="s">
        <v>211</v>
      </c>
      <c r="C22" s="53" t="s">
        <v>123</v>
      </c>
      <c r="D22" s="51" t="s">
        <v>202</v>
      </c>
      <c r="E22" s="52" t="s">
        <v>122</v>
      </c>
    </row>
    <row r="23" spans="1:5" x14ac:dyDescent="0.3">
      <c r="A23" s="40"/>
      <c r="B23" s="40" t="s">
        <v>214</v>
      </c>
      <c r="C23" s="55" t="s">
        <v>127</v>
      </c>
      <c r="D23" s="51" t="s">
        <v>202</v>
      </c>
      <c r="E23" s="56"/>
    </row>
    <row r="24" spans="1:5" ht="9" customHeight="1" x14ac:dyDescent="0.3">
      <c r="A24" s="40"/>
      <c r="B24" s="40"/>
      <c r="C24" s="57"/>
      <c r="D24" s="57"/>
      <c r="E24" s="58"/>
    </row>
    <row r="25" spans="1:5" ht="15" x14ac:dyDescent="0.3">
      <c r="A25" s="40">
        <v>2.2000000000000002</v>
      </c>
      <c r="B25" s="40" t="s">
        <v>200</v>
      </c>
      <c r="C25" s="50" t="s">
        <v>230</v>
      </c>
      <c r="D25" s="51" t="s">
        <v>202</v>
      </c>
      <c r="E25" s="52" t="s">
        <v>129</v>
      </c>
    </row>
    <row r="26" spans="1:5" ht="15" x14ac:dyDescent="0.3">
      <c r="A26" s="40"/>
      <c r="B26" s="40" t="s">
        <v>204</v>
      </c>
      <c r="C26" s="50" t="s">
        <v>231</v>
      </c>
      <c r="D26" s="51" t="s">
        <v>202</v>
      </c>
      <c r="E26" s="52" t="s">
        <v>134</v>
      </c>
    </row>
    <row r="27" spans="1:5" x14ac:dyDescent="0.3">
      <c r="A27" s="40"/>
      <c r="B27" s="40" t="s">
        <v>207</v>
      </c>
      <c r="C27" s="50" t="s">
        <v>140</v>
      </c>
      <c r="D27" s="51" t="s">
        <v>202</v>
      </c>
      <c r="E27" s="56" t="s">
        <v>139</v>
      </c>
    </row>
    <row r="28" spans="1:5" x14ac:dyDescent="0.3">
      <c r="A28" s="40"/>
      <c r="B28" s="40" t="s">
        <v>209</v>
      </c>
      <c r="C28" s="59" t="s">
        <v>232</v>
      </c>
      <c r="D28" s="51" t="s">
        <v>202</v>
      </c>
      <c r="E28" s="56" t="s">
        <v>233</v>
      </c>
    </row>
    <row r="29" spans="1:5" ht="18" customHeight="1" x14ac:dyDescent="0.3">
      <c r="A29" s="40"/>
      <c r="B29" s="40" t="s">
        <v>211</v>
      </c>
      <c r="C29" s="50" t="s">
        <v>234</v>
      </c>
      <c r="D29" s="51" t="s">
        <v>202</v>
      </c>
      <c r="E29" s="56" t="s">
        <v>235</v>
      </c>
    </row>
    <row r="30" spans="1:5" ht="9" customHeight="1" x14ac:dyDescent="0.3">
      <c r="A30" s="40"/>
      <c r="B30" s="40"/>
      <c r="C30" s="57"/>
      <c r="D30" s="57"/>
      <c r="E30" s="58"/>
    </row>
    <row r="31" spans="1:5" x14ac:dyDescent="0.3">
      <c r="A31" s="40">
        <v>3.1</v>
      </c>
      <c r="B31" s="40" t="s">
        <v>200</v>
      </c>
      <c r="C31" s="54" t="s">
        <v>236</v>
      </c>
      <c r="D31" s="51" t="s">
        <v>202</v>
      </c>
      <c r="E31" s="56" t="s">
        <v>237</v>
      </c>
    </row>
    <row r="32" spans="1:5" x14ac:dyDescent="0.3">
      <c r="A32" s="40"/>
      <c r="B32" s="40" t="s">
        <v>204</v>
      </c>
      <c r="C32" s="54" t="s">
        <v>238</v>
      </c>
      <c r="D32" s="51" t="s">
        <v>202</v>
      </c>
      <c r="E32" s="56" t="s">
        <v>153</v>
      </c>
    </row>
    <row r="33" spans="1:5" x14ac:dyDescent="0.3">
      <c r="A33" s="40"/>
      <c r="B33" s="40" t="s">
        <v>207</v>
      </c>
      <c r="C33" s="50" t="s">
        <v>162</v>
      </c>
      <c r="D33" s="51" t="s">
        <v>202</v>
      </c>
      <c r="E33" s="56" t="s">
        <v>161</v>
      </c>
    </row>
    <row r="34" spans="1:5" x14ac:dyDescent="0.3">
      <c r="A34" s="60"/>
      <c r="B34" s="60" t="s">
        <v>209</v>
      </c>
      <c r="C34" s="61" t="s">
        <v>239</v>
      </c>
      <c r="D34" s="51" t="s">
        <v>202</v>
      </c>
      <c r="E34" s="56" t="s">
        <v>240</v>
      </c>
    </row>
    <row r="35" spans="1:5" x14ac:dyDescent="0.3">
      <c r="A35" s="40"/>
      <c r="B35" s="40" t="s">
        <v>211</v>
      </c>
      <c r="C35" s="57" t="s">
        <v>241</v>
      </c>
      <c r="D35" s="51" t="s">
        <v>202</v>
      </c>
      <c r="E35" s="56" t="s">
        <v>242</v>
      </c>
    </row>
    <row r="36" spans="1:5" x14ac:dyDescent="0.3">
      <c r="A36" s="40"/>
      <c r="B36" s="40" t="s">
        <v>214</v>
      </c>
      <c r="C36" s="50" t="s">
        <v>243</v>
      </c>
      <c r="D36" s="51" t="s">
        <v>202</v>
      </c>
      <c r="E36" s="56" t="s">
        <v>244</v>
      </c>
    </row>
    <row r="37" spans="1:5" ht="9" customHeight="1" x14ac:dyDescent="0.3">
      <c r="A37" s="40"/>
      <c r="B37" s="40"/>
      <c r="C37" s="57"/>
      <c r="D37" s="57"/>
      <c r="E37" s="58"/>
    </row>
    <row r="38" spans="1:5" x14ac:dyDescent="0.3">
      <c r="A38" s="40">
        <v>3.2</v>
      </c>
      <c r="B38" s="40" t="s">
        <v>200</v>
      </c>
      <c r="C38" s="52" t="s">
        <v>178</v>
      </c>
      <c r="D38" s="51" t="s">
        <v>202</v>
      </c>
      <c r="E38" s="56" t="s">
        <v>245</v>
      </c>
    </row>
    <row r="39" spans="1:5" x14ac:dyDescent="0.3">
      <c r="A39" s="40"/>
      <c r="B39" s="40" t="s">
        <v>204</v>
      </c>
      <c r="C39" s="55" t="s">
        <v>127</v>
      </c>
      <c r="D39" s="57"/>
      <c r="E39" s="56"/>
    </row>
    <row r="40" spans="1:5" x14ac:dyDescent="0.3">
      <c r="A40" s="40"/>
      <c r="B40" s="40" t="s">
        <v>207</v>
      </c>
      <c r="C40" s="50" t="s">
        <v>246</v>
      </c>
      <c r="D40" s="51" t="s">
        <v>202</v>
      </c>
      <c r="E40" s="56" t="s">
        <v>184</v>
      </c>
    </row>
    <row r="41" spans="1:5" x14ac:dyDescent="0.3">
      <c r="A41" s="62"/>
      <c r="B41" s="40" t="s">
        <v>209</v>
      </c>
      <c r="C41" s="56" t="s">
        <v>247</v>
      </c>
      <c r="D41" s="51" t="s">
        <v>202</v>
      </c>
      <c r="E41" s="56" t="s">
        <v>248</v>
      </c>
    </row>
    <row r="42" spans="1:5" ht="34.5" customHeight="1" x14ac:dyDescent="0.3">
      <c r="A42" s="40"/>
      <c r="B42" s="40" t="s">
        <v>211</v>
      </c>
      <c r="C42" s="50" t="s">
        <v>249</v>
      </c>
      <c r="D42" s="51" t="s">
        <v>250</v>
      </c>
      <c r="E42" s="52" t="s">
        <v>189</v>
      </c>
    </row>
    <row r="43" spans="1:5" s="45" customFormat="1" ht="32.25" customHeight="1" x14ac:dyDescent="0.3">
      <c r="A43" s="40"/>
      <c r="B43" s="40" t="s">
        <v>214</v>
      </c>
      <c r="C43" s="63" t="s">
        <v>251</v>
      </c>
      <c r="D43" s="51" t="s">
        <v>250</v>
      </c>
      <c r="E43" s="52" t="s">
        <v>192</v>
      </c>
    </row>
    <row r="44" spans="1:5" x14ac:dyDescent="0.3">
      <c r="A44" s="40"/>
      <c r="B44" s="40" t="s">
        <v>216</v>
      </c>
      <c r="C44" s="64" t="s">
        <v>252</v>
      </c>
      <c r="D44" s="51" t="s">
        <v>202</v>
      </c>
      <c r="E44" s="65"/>
    </row>
    <row r="45" spans="1:5" ht="9" customHeight="1" x14ac:dyDescent="0.3">
      <c r="A45" s="40"/>
      <c r="B45" s="40"/>
      <c r="C45" s="44"/>
      <c r="D45" s="44"/>
      <c r="E45" s="66"/>
    </row>
    <row r="46" spans="1:5" x14ac:dyDescent="0.3">
      <c r="A46" s="67"/>
      <c r="B46" s="67"/>
      <c r="C46" s="68"/>
      <c r="D46" s="68"/>
    </row>
    <row r="47" spans="1:5" x14ac:dyDescent="0.3">
      <c r="A47" s="67"/>
      <c r="B47" s="67"/>
      <c r="C47" s="68"/>
      <c r="D47" s="68"/>
    </row>
    <row r="48" spans="1:5" x14ac:dyDescent="0.3">
      <c r="A48" s="67"/>
      <c r="B48" s="67"/>
      <c r="C48" s="68"/>
      <c r="D48" s="68"/>
    </row>
    <row r="49" spans="1:4" x14ac:dyDescent="0.3">
      <c r="A49" s="67"/>
      <c r="B49" s="67"/>
      <c r="C49" s="68"/>
      <c r="D49" s="68"/>
    </row>
    <row r="50" spans="1:4" x14ac:dyDescent="0.3">
      <c r="A50" s="67"/>
      <c r="B50" s="67"/>
      <c r="C50" s="68"/>
      <c r="D50" s="68"/>
    </row>
    <row r="51" spans="1:4" x14ac:dyDescent="0.3">
      <c r="A51" s="67"/>
      <c r="B51" s="67"/>
      <c r="C51" s="68"/>
      <c r="D51" s="68"/>
    </row>
    <row r="52" spans="1:4" x14ac:dyDescent="0.3">
      <c r="A52" s="67"/>
      <c r="B52" s="67"/>
      <c r="C52" s="68"/>
      <c r="D52" s="68"/>
    </row>
    <row r="53" spans="1:4" x14ac:dyDescent="0.3">
      <c r="A53" s="67"/>
      <c r="B53" s="67"/>
      <c r="C53" s="68"/>
      <c r="D53" s="68"/>
    </row>
    <row r="54" spans="1:4" x14ac:dyDescent="0.3">
      <c r="A54" s="67"/>
      <c r="B54" s="67"/>
      <c r="C54" s="68"/>
      <c r="D54" s="68"/>
    </row>
    <row r="55" spans="1:4" x14ac:dyDescent="0.3">
      <c r="A55" s="67"/>
      <c r="B55" s="67"/>
      <c r="C55" s="68"/>
      <c r="D55" s="68"/>
    </row>
    <row r="56" spans="1:4" x14ac:dyDescent="0.3">
      <c r="A56" s="67"/>
      <c r="B56" s="67"/>
      <c r="C56" s="68"/>
      <c r="D56" s="68"/>
    </row>
    <row r="57" spans="1:4" x14ac:dyDescent="0.3">
      <c r="A57" s="67"/>
      <c r="B57" s="67"/>
      <c r="C57" s="68"/>
      <c r="D57" s="68"/>
    </row>
    <row r="58" spans="1:4" x14ac:dyDescent="0.3">
      <c r="A58" s="67"/>
      <c r="B58" s="67"/>
      <c r="C58" s="68"/>
      <c r="D58" s="68"/>
    </row>
    <row r="59" spans="1:4" x14ac:dyDescent="0.3">
      <c r="A59" s="67"/>
      <c r="B59" s="67"/>
      <c r="C59" s="68"/>
      <c r="D59" s="68"/>
    </row>
    <row r="60" spans="1:4" x14ac:dyDescent="0.3">
      <c r="A60" s="67"/>
      <c r="B60" s="67"/>
      <c r="C60" s="68"/>
      <c r="D60" s="68"/>
    </row>
    <row r="61" spans="1:4" x14ac:dyDescent="0.3">
      <c r="A61" s="67"/>
      <c r="B61" s="67"/>
      <c r="C61" s="68"/>
      <c r="D61" s="68"/>
    </row>
    <row r="62" spans="1:4" x14ac:dyDescent="0.3">
      <c r="A62" s="67"/>
      <c r="B62" s="67"/>
      <c r="C62" s="68"/>
      <c r="D62" s="68"/>
    </row>
    <row r="63" spans="1:4" x14ac:dyDescent="0.3">
      <c r="A63" s="67"/>
      <c r="B63" s="67"/>
      <c r="C63" s="68"/>
      <c r="D63" s="68"/>
    </row>
    <row r="64" spans="1:4" x14ac:dyDescent="0.3">
      <c r="A64" s="67"/>
      <c r="B64" s="67"/>
      <c r="C64" s="68"/>
      <c r="D64" s="68"/>
    </row>
    <row r="65" spans="1:4" x14ac:dyDescent="0.3">
      <c r="A65" s="67"/>
      <c r="B65" s="67"/>
      <c r="C65" s="68"/>
      <c r="D65" s="68"/>
    </row>
    <row r="66" spans="1:4" x14ac:dyDescent="0.3">
      <c r="A66" s="67"/>
      <c r="B66" s="67"/>
      <c r="C66" s="68"/>
      <c r="D66" s="68"/>
    </row>
    <row r="67" spans="1:4" x14ac:dyDescent="0.3">
      <c r="A67" s="67"/>
      <c r="B67" s="67"/>
      <c r="C67" s="68"/>
      <c r="D67" s="68"/>
    </row>
    <row r="68" spans="1:4" x14ac:dyDescent="0.3">
      <c r="A68" s="67"/>
      <c r="B68" s="67"/>
      <c r="C68" s="68"/>
      <c r="D68" s="68"/>
    </row>
    <row r="69" spans="1:4" x14ac:dyDescent="0.3">
      <c r="A69" s="67"/>
      <c r="B69" s="67"/>
      <c r="C69" s="68"/>
      <c r="D69" s="68"/>
    </row>
    <row r="70" spans="1:4" x14ac:dyDescent="0.3">
      <c r="A70" s="67"/>
      <c r="B70" s="67"/>
      <c r="C70" s="68"/>
      <c r="D70" s="68"/>
    </row>
    <row r="71" spans="1:4" x14ac:dyDescent="0.3">
      <c r="A71" s="67"/>
      <c r="B71" s="67"/>
      <c r="C71" s="68"/>
      <c r="D71" s="68"/>
    </row>
    <row r="72" spans="1:4" x14ac:dyDescent="0.3">
      <c r="A72" s="67"/>
      <c r="B72" s="67"/>
      <c r="C72" s="68"/>
      <c r="D72" s="68"/>
    </row>
    <row r="73" spans="1:4" x14ac:dyDescent="0.3">
      <c r="A73" s="67"/>
      <c r="B73" s="67"/>
      <c r="C73" s="68"/>
      <c r="D73" s="68"/>
    </row>
    <row r="74" spans="1:4" x14ac:dyDescent="0.3">
      <c r="A74" s="67"/>
      <c r="B74" s="67"/>
      <c r="C74" s="68"/>
      <c r="D74" s="68"/>
    </row>
    <row r="75" spans="1:4" x14ac:dyDescent="0.3">
      <c r="A75" s="67"/>
      <c r="B75" s="67"/>
      <c r="C75" s="68"/>
      <c r="D75" s="68"/>
    </row>
    <row r="76" spans="1:4" x14ac:dyDescent="0.3">
      <c r="A76" s="67"/>
      <c r="B76" s="67"/>
      <c r="C76" s="68"/>
      <c r="D76" s="68"/>
    </row>
    <row r="77" spans="1:4" x14ac:dyDescent="0.3">
      <c r="A77" s="67"/>
      <c r="B77" s="67"/>
      <c r="C77" s="68"/>
      <c r="D77" s="68"/>
    </row>
    <row r="78" spans="1:4" x14ac:dyDescent="0.3">
      <c r="A78" s="67"/>
      <c r="B78" s="67"/>
      <c r="C78" s="68"/>
      <c r="D78" s="68"/>
    </row>
    <row r="79" spans="1:4" x14ac:dyDescent="0.3">
      <c r="A79" s="67"/>
      <c r="B79" s="67"/>
      <c r="C79" s="68"/>
      <c r="D79" s="68"/>
    </row>
    <row r="80" spans="1:4" x14ac:dyDescent="0.3">
      <c r="A80" s="67"/>
      <c r="B80" s="67"/>
      <c r="C80" s="68"/>
      <c r="D80" s="68"/>
    </row>
    <row r="81" spans="1:4" x14ac:dyDescent="0.3">
      <c r="A81" s="67"/>
      <c r="B81" s="67"/>
      <c r="C81" s="68"/>
      <c r="D81" s="68"/>
    </row>
    <row r="82" spans="1:4" x14ac:dyDescent="0.3">
      <c r="A82" s="67"/>
      <c r="B82" s="67"/>
      <c r="C82" s="68"/>
      <c r="D82" s="68"/>
    </row>
    <row r="83" spans="1:4" x14ac:dyDescent="0.3">
      <c r="A83" s="67"/>
      <c r="B83" s="67"/>
      <c r="C83" s="68"/>
      <c r="D83" s="68"/>
    </row>
    <row r="84" spans="1:4" x14ac:dyDescent="0.3">
      <c r="A84" s="67"/>
      <c r="B84" s="67"/>
      <c r="C84" s="68"/>
      <c r="D84" s="68"/>
    </row>
    <row r="85" spans="1:4" x14ac:dyDescent="0.3">
      <c r="A85" s="67"/>
      <c r="B85" s="67"/>
      <c r="C85" s="68"/>
      <c r="D85" s="68"/>
    </row>
    <row r="86" spans="1:4" x14ac:dyDescent="0.3">
      <c r="A86" s="67"/>
      <c r="B86" s="67"/>
      <c r="C86" s="68"/>
      <c r="D86" s="68"/>
    </row>
    <row r="87" spans="1:4" x14ac:dyDescent="0.3">
      <c r="A87" s="67"/>
      <c r="B87" s="67"/>
      <c r="C87" s="68"/>
      <c r="D87" s="68"/>
    </row>
    <row r="88" spans="1:4" x14ac:dyDescent="0.3">
      <c r="A88" s="67"/>
      <c r="B88" s="67"/>
      <c r="C88" s="68"/>
      <c r="D88" s="68"/>
    </row>
    <row r="89" spans="1:4" x14ac:dyDescent="0.3">
      <c r="A89" s="67"/>
      <c r="B89" s="67"/>
      <c r="C89" s="68"/>
      <c r="D89" s="68"/>
    </row>
    <row r="90" spans="1:4" x14ac:dyDescent="0.3">
      <c r="A90" s="67"/>
      <c r="B90" s="67"/>
      <c r="C90" s="68"/>
      <c r="D90" s="68"/>
    </row>
    <row r="91" spans="1:4" x14ac:dyDescent="0.3">
      <c r="A91" s="67"/>
      <c r="B91" s="67"/>
      <c r="C91" s="68"/>
      <c r="D91" s="68"/>
    </row>
    <row r="92" spans="1:4" x14ac:dyDescent="0.3">
      <c r="A92" s="67"/>
      <c r="B92" s="67"/>
      <c r="C92" s="68"/>
      <c r="D92" s="68"/>
    </row>
    <row r="93" spans="1:4" x14ac:dyDescent="0.3">
      <c r="A93" s="67"/>
      <c r="B93" s="67"/>
      <c r="C93" s="68"/>
      <c r="D93" s="68"/>
    </row>
    <row r="94" spans="1:4" x14ac:dyDescent="0.3">
      <c r="A94" s="67"/>
      <c r="B94" s="67"/>
      <c r="C94" s="68"/>
      <c r="D94" s="68"/>
    </row>
    <row r="95" spans="1:4" x14ac:dyDescent="0.3">
      <c r="A95" s="67"/>
      <c r="B95" s="67"/>
      <c r="C95" s="68"/>
      <c r="D95" s="68"/>
    </row>
    <row r="96" spans="1:4" x14ac:dyDescent="0.3">
      <c r="A96" s="67"/>
      <c r="B96" s="67"/>
      <c r="C96" s="68"/>
      <c r="D96" s="68"/>
    </row>
    <row r="97" spans="1:4" x14ac:dyDescent="0.3">
      <c r="A97" s="67"/>
      <c r="B97" s="67"/>
      <c r="C97" s="68"/>
      <c r="D97" s="68"/>
    </row>
    <row r="98" spans="1:4" x14ac:dyDescent="0.3">
      <c r="A98" s="67"/>
      <c r="B98" s="67"/>
      <c r="C98" s="68"/>
      <c r="D98" s="68"/>
    </row>
    <row r="99" spans="1:4" x14ac:dyDescent="0.3">
      <c r="A99" s="67"/>
      <c r="B99" s="67"/>
      <c r="C99" s="68"/>
      <c r="D99" s="68"/>
    </row>
    <row r="100" spans="1:4" x14ac:dyDescent="0.3">
      <c r="A100" s="67"/>
      <c r="B100" s="67"/>
      <c r="C100" s="68"/>
      <c r="D100" s="68"/>
    </row>
    <row r="101" spans="1:4" x14ac:dyDescent="0.3">
      <c r="A101" s="67"/>
      <c r="B101" s="67"/>
      <c r="C101" s="68"/>
      <c r="D101" s="68"/>
    </row>
    <row r="102" spans="1:4" x14ac:dyDescent="0.3">
      <c r="A102" s="67"/>
      <c r="B102" s="67"/>
      <c r="C102" s="68"/>
      <c r="D102" s="68"/>
    </row>
    <row r="103" spans="1:4" x14ac:dyDescent="0.3">
      <c r="A103" s="67"/>
      <c r="B103" s="67"/>
      <c r="C103" s="68"/>
      <c r="D103" s="68"/>
    </row>
    <row r="104" spans="1:4" x14ac:dyDescent="0.3">
      <c r="A104" s="67"/>
      <c r="B104" s="67"/>
      <c r="C104" s="68"/>
      <c r="D104" s="68"/>
    </row>
    <row r="105" spans="1:4" x14ac:dyDescent="0.3">
      <c r="A105" s="67"/>
      <c r="B105" s="67"/>
      <c r="C105" s="68"/>
      <c r="D105" s="68"/>
    </row>
    <row r="106" spans="1:4" x14ac:dyDescent="0.3">
      <c r="A106" s="67"/>
      <c r="B106" s="67"/>
      <c r="C106" s="68"/>
      <c r="D106" s="68"/>
    </row>
    <row r="107" spans="1:4" x14ac:dyDescent="0.3">
      <c r="A107" s="67"/>
      <c r="B107" s="67"/>
      <c r="C107" s="68"/>
      <c r="D107" s="68"/>
    </row>
    <row r="108" spans="1:4" x14ac:dyDescent="0.3">
      <c r="A108" s="67"/>
      <c r="B108" s="67"/>
      <c r="C108" s="68"/>
      <c r="D108" s="68"/>
    </row>
    <row r="109" spans="1:4" x14ac:dyDescent="0.3">
      <c r="A109" s="67"/>
      <c r="B109" s="67"/>
      <c r="C109" s="68"/>
      <c r="D109" s="68"/>
    </row>
    <row r="110" spans="1:4" x14ac:dyDescent="0.3">
      <c r="A110" s="67"/>
      <c r="B110" s="67"/>
      <c r="C110" s="68"/>
      <c r="D110" s="68"/>
    </row>
    <row r="111" spans="1:4" x14ac:dyDescent="0.3">
      <c r="A111" s="67"/>
      <c r="B111" s="67"/>
      <c r="C111" s="68"/>
      <c r="D111" s="68"/>
    </row>
    <row r="112" spans="1:4" x14ac:dyDescent="0.3">
      <c r="A112" s="67"/>
      <c r="B112" s="67"/>
      <c r="C112" s="68"/>
      <c r="D112" s="68"/>
    </row>
    <row r="113" spans="1:4" x14ac:dyDescent="0.3">
      <c r="A113" s="67"/>
      <c r="B113" s="67"/>
      <c r="C113" s="68"/>
      <c r="D113" s="68"/>
    </row>
    <row r="114" spans="1:4" x14ac:dyDescent="0.3">
      <c r="A114" s="67"/>
      <c r="B114" s="67"/>
      <c r="C114" s="68"/>
      <c r="D114" s="68"/>
    </row>
    <row r="115" spans="1:4" x14ac:dyDescent="0.3">
      <c r="A115" s="67"/>
      <c r="B115" s="67"/>
      <c r="C115" s="68"/>
      <c r="D115" s="68"/>
    </row>
    <row r="116" spans="1:4" x14ac:dyDescent="0.3">
      <c r="A116" s="67"/>
      <c r="B116" s="67"/>
      <c r="C116" s="68"/>
      <c r="D116" s="68"/>
    </row>
    <row r="117" spans="1:4" x14ac:dyDescent="0.3">
      <c r="A117" s="67"/>
      <c r="B117" s="67"/>
      <c r="C117" s="68"/>
      <c r="D117" s="68"/>
    </row>
    <row r="118" spans="1:4" x14ac:dyDescent="0.3">
      <c r="A118" s="67"/>
      <c r="B118" s="67"/>
      <c r="C118" s="68"/>
      <c r="D118" s="68"/>
    </row>
    <row r="119" spans="1:4" x14ac:dyDescent="0.3">
      <c r="A119" s="67"/>
      <c r="B119" s="67"/>
      <c r="C119" s="68"/>
      <c r="D119" s="68"/>
    </row>
    <row r="120" spans="1:4" x14ac:dyDescent="0.3">
      <c r="A120" s="67"/>
      <c r="B120" s="67"/>
      <c r="C120" s="68"/>
      <c r="D120" s="68"/>
    </row>
    <row r="121" spans="1:4" x14ac:dyDescent="0.3">
      <c r="A121" s="67"/>
      <c r="B121" s="67"/>
      <c r="C121" s="68"/>
      <c r="D121" s="68"/>
    </row>
    <row r="122" spans="1:4" x14ac:dyDescent="0.3">
      <c r="A122" s="67"/>
      <c r="B122" s="67"/>
      <c r="C122" s="68"/>
      <c r="D122" s="68"/>
    </row>
    <row r="123" spans="1:4" x14ac:dyDescent="0.3">
      <c r="A123" s="67"/>
      <c r="B123" s="67"/>
      <c r="C123" s="68"/>
      <c r="D123" s="68"/>
    </row>
    <row r="124" spans="1:4" x14ac:dyDescent="0.3">
      <c r="A124" s="67"/>
      <c r="B124" s="67"/>
      <c r="C124" s="68"/>
      <c r="D124" s="68"/>
    </row>
    <row r="125" spans="1:4" x14ac:dyDescent="0.3">
      <c r="A125" s="67"/>
      <c r="B125" s="67"/>
      <c r="C125" s="68"/>
      <c r="D125" s="68"/>
    </row>
    <row r="126" spans="1:4" x14ac:dyDescent="0.3">
      <c r="A126" s="67"/>
      <c r="B126" s="67"/>
      <c r="C126" s="68"/>
      <c r="D126" s="68"/>
    </row>
    <row r="127" spans="1:4" x14ac:dyDescent="0.3">
      <c r="A127" s="67"/>
      <c r="B127" s="67"/>
      <c r="C127" s="68"/>
      <c r="D127" s="68"/>
    </row>
    <row r="128" spans="1:4" x14ac:dyDescent="0.3">
      <c r="A128" s="67"/>
      <c r="B128" s="67"/>
      <c r="C128" s="68"/>
      <c r="D128" s="68"/>
    </row>
    <row r="129" spans="1:4" x14ac:dyDescent="0.3">
      <c r="A129" s="67"/>
      <c r="B129" s="67"/>
      <c r="C129" s="68"/>
      <c r="D129" s="68"/>
    </row>
    <row r="130" spans="1:4" x14ac:dyDescent="0.3">
      <c r="A130" s="67"/>
      <c r="B130" s="67"/>
      <c r="C130" s="68"/>
      <c r="D130" s="68"/>
    </row>
    <row r="131" spans="1:4" x14ac:dyDescent="0.3">
      <c r="A131" s="67"/>
      <c r="B131" s="67"/>
      <c r="C131" s="68"/>
      <c r="D131" s="68"/>
    </row>
    <row r="132" spans="1:4" x14ac:dyDescent="0.3">
      <c r="A132" s="67"/>
      <c r="B132" s="67"/>
      <c r="C132" s="68"/>
      <c r="D132" s="68"/>
    </row>
    <row r="133" spans="1:4" x14ac:dyDescent="0.3">
      <c r="A133" s="67"/>
      <c r="B133" s="67"/>
      <c r="C133" s="68"/>
      <c r="D133" s="68"/>
    </row>
    <row r="134" spans="1:4" x14ac:dyDescent="0.3">
      <c r="A134" s="67"/>
      <c r="B134" s="67"/>
      <c r="C134" s="68"/>
      <c r="D134" s="68"/>
    </row>
    <row r="135" spans="1:4" x14ac:dyDescent="0.3">
      <c r="A135" s="67"/>
      <c r="B135" s="67"/>
      <c r="C135" s="68"/>
      <c r="D135" s="68"/>
    </row>
    <row r="136" spans="1:4" x14ac:dyDescent="0.3">
      <c r="A136" s="67"/>
      <c r="B136" s="67"/>
      <c r="C136" s="68"/>
      <c r="D136" s="68"/>
    </row>
    <row r="137" spans="1:4" x14ac:dyDescent="0.3">
      <c r="A137" s="67"/>
      <c r="B137" s="67"/>
      <c r="C137" s="68"/>
      <c r="D137" s="68"/>
    </row>
    <row r="138" spans="1:4" x14ac:dyDescent="0.3">
      <c r="A138" s="67"/>
      <c r="B138" s="67"/>
      <c r="C138" s="68"/>
      <c r="D138" s="68"/>
    </row>
    <row r="139" spans="1:4" x14ac:dyDescent="0.3">
      <c r="A139" s="67"/>
      <c r="B139" s="67"/>
      <c r="C139" s="68"/>
      <c r="D139" s="68"/>
    </row>
    <row r="140" spans="1:4" x14ac:dyDescent="0.3">
      <c r="A140" s="67"/>
      <c r="B140" s="67"/>
      <c r="C140" s="68"/>
      <c r="D140" s="68"/>
    </row>
    <row r="141" spans="1:4" x14ac:dyDescent="0.3">
      <c r="A141" s="67"/>
      <c r="B141" s="67"/>
      <c r="C141" s="68"/>
      <c r="D141" s="68"/>
    </row>
    <row r="142" spans="1:4" x14ac:dyDescent="0.3">
      <c r="A142" s="67"/>
      <c r="B142" s="67"/>
      <c r="C142" s="68"/>
      <c r="D142" s="68"/>
    </row>
    <row r="143" spans="1:4" x14ac:dyDescent="0.3">
      <c r="A143" s="67"/>
      <c r="B143" s="67"/>
      <c r="C143" s="68"/>
      <c r="D143" s="68"/>
    </row>
    <row r="144" spans="1:4" x14ac:dyDescent="0.3">
      <c r="A144" s="67"/>
      <c r="B144" s="67"/>
      <c r="C144" s="68"/>
      <c r="D144" s="68"/>
    </row>
    <row r="145" spans="1:4" x14ac:dyDescent="0.3">
      <c r="A145" s="67"/>
      <c r="B145" s="67"/>
      <c r="C145" s="68"/>
      <c r="D145" s="68"/>
    </row>
    <row r="146" spans="1:4" x14ac:dyDescent="0.3">
      <c r="A146" s="67"/>
      <c r="B146" s="67"/>
      <c r="C146" s="68"/>
      <c r="D146" s="68"/>
    </row>
    <row r="147" spans="1:4" x14ac:dyDescent="0.3">
      <c r="A147" s="67"/>
      <c r="B147" s="67"/>
      <c r="C147" s="68"/>
      <c r="D147" s="68"/>
    </row>
    <row r="148" spans="1:4" x14ac:dyDescent="0.3">
      <c r="A148" s="67"/>
      <c r="B148" s="67"/>
      <c r="C148" s="68"/>
      <c r="D148" s="68"/>
    </row>
    <row r="149" spans="1:4" x14ac:dyDescent="0.3">
      <c r="A149" s="67"/>
      <c r="B149" s="67"/>
      <c r="C149" s="68"/>
      <c r="D149" s="68"/>
    </row>
    <row r="150" spans="1:4" x14ac:dyDescent="0.3">
      <c r="A150" s="67"/>
      <c r="B150" s="67"/>
      <c r="C150" s="68"/>
      <c r="D150" s="68"/>
    </row>
    <row r="151" spans="1:4" x14ac:dyDescent="0.3">
      <c r="A151" s="67"/>
      <c r="B151" s="67"/>
      <c r="C151" s="68"/>
      <c r="D151" s="68"/>
    </row>
    <row r="152" spans="1:4" x14ac:dyDescent="0.3">
      <c r="A152" s="67"/>
      <c r="B152" s="67"/>
      <c r="C152" s="68"/>
      <c r="D152" s="68"/>
    </row>
    <row r="153" spans="1:4" x14ac:dyDescent="0.3">
      <c r="A153" s="67"/>
      <c r="B153" s="67"/>
      <c r="C153" s="68"/>
      <c r="D153" s="68"/>
    </row>
    <row r="154" spans="1:4" x14ac:dyDescent="0.3">
      <c r="A154" s="67"/>
      <c r="B154" s="67"/>
      <c r="C154" s="68"/>
      <c r="D154" s="68"/>
    </row>
    <row r="155" spans="1:4" x14ac:dyDescent="0.3">
      <c r="A155" s="67"/>
      <c r="B155" s="67"/>
      <c r="C155" s="68"/>
      <c r="D155" s="68"/>
    </row>
    <row r="156" spans="1:4" x14ac:dyDescent="0.3">
      <c r="A156" s="67"/>
      <c r="B156" s="67"/>
      <c r="C156" s="68"/>
      <c r="D156" s="68"/>
    </row>
    <row r="157" spans="1:4" x14ac:dyDescent="0.3">
      <c r="A157" s="67"/>
      <c r="B157" s="67"/>
      <c r="C157" s="68"/>
      <c r="D157" s="68"/>
    </row>
    <row r="158" spans="1:4" x14ac:dyDescent="0.3">
      <c r="A158" s="67"/>
      <c r="B158" s="67"/>
      <c r="C158" s="68"/>
      <c r="D158" s="68"/>
    </row>
    <row r="159" spans="1:4" x14ac:dyDescent="0.3">
      <c r="A159" s="67"/>
      <c r="B159" s="67"/>
      <c r="C159" s="68"/>
      <c r="D159" s="68"/>
    </row>
    <row r="160" spans="1:4" x14ac:dyDescent="0.3">
      <c r="A160" s="67"/>
      <c r="B160" s="67"/>
      <c r="C160" s="68"/>
      <c r="D160" s="68"/>
    </row>
    <row r="161" spans="1:4" x14ac:dyDescent="0.3">
      <c r="A161" s="67"/>
      <c r="B161" s="67"/>
      <c r="C161" s="68"/>
      <c r="D161" s="68"/>
    </row>
    <row r="162" spans="1:4" x14ac:dyDescent="0.3">
      <c r="A162" s="67"/>
      <c r="B162" s="67"/>
      <c r="C162" s="68"/>
      <c r="D162" s="68"/>
    </row>
    <row r="163" spans="1:4" x14ac:dyDescent="0.3">
      <c r="A163" s="67"/>
      <c r="B163" s="67"/>
      <c r="C163" s="68"/>
      <c r="D163" s="68"/>
    </row>
    <row r="164" spans="1:4" x14ac:dyDescent="0.3">
      <c r="A164" s="67"/>
      <c r="B164" s="67"/>
      <c r="C164" s="68"/>
      <c r="D164" s="68"/>
    </row>
    <row r="165" spans="1:4" x14ac:dyDescent="0.3">
      <c r="A165" s="67"/>
      <c r="B165" s="67"/>
      <c r="C165" s="68"/>
      <c r="D165" s="68"/>
    </row>
    <row r="166" spans="1:4" x14ac:dyDescent="0.3">
      <c r="A166" s="67"/>
      <c r="B166" s="67"/>
      <c r="C166" s="68"/>
      <c r="D166" s="68"/>
    </row>
    <row r="167" spans="1:4" x14ac:dyDescent="0.3">
      <c r="A167" s="67"/>
      <c r="B167" s="67"/>
      <c r="C167" s="68"/>
      <c r="D167" s="68"/>
    </row>
    <row r="168" spans="1:4" x14ac:dyDescent="0.3">
      <c r="A168" s="67"/>
      <c r="B168" s="67"/>
      <c r="C168" s="68"/>
      <c r="D168" s="68"/>
    </row>
    <row r="169" spans="1:4" x14ac:dyDescent="0.3">
      <c r="A169" s="67"/>
      <c r="B169" s="67"/>
      <c r="C169" s="68"/>
      <c r="D169" s="68"/>
    </row>
    <row r="170" spans="1:4" x14ac:dyDescent="0.3">
      <c r="A170" s="67"/>
      <c r="B170" s="67"/>
      <c r="C170" s="68"/>
      <c r="D170" s="68"/>
    </row>
    <row r="171" spans="1:4" x14ac:dyDescent="0.3">
      <c r="A171" s="67"/>
      <c r="B171" s="67"/>
      <c r="C171" s="68"/>
      <c r="D171" s="68"/>
    </row>
    <row r="172" spans="1:4" x14ac:dyDescent="0.3">
      <c r="A172" s="67"/>
      <c r="B172" s="67"/>
      <c r="C172" s="68"/>
      <c r="D172" s="68"/>
    </row>
    <row r="173" spans="1:4" x14ac:dyDescent="0.3">
      <c r="A173" s="67"/>
      <c r="B173" s="67"/>
      <c r="C173" s="68"/>
      <c r="D173" s="68"/>
    </row>
    <row r="174" spans="1:4" x14ac:dyDescent="0.3">
      <c r="A174" s="67"/>
      <c r="B174" s="67"/>
      <c r="C174" s="68"/>
      <c r="D174" s="68"/>
    </row>
    <row r="175" spans="1:4" x14ac:dyDescent="0.3">
      <c r="A175" s="67"/>
      <c r="B175" s="67"/>
      <c r="C175" s="68"/>
      <c r="D175" s="68"/>
    </row>
    <row r="176" spans="1:4" x14ac:dyDescent="0.3">
      <c r="A176" s="67"/>
      <c r="B176" s="67"/>
      <c r="C176" s="68"/>
      <c r="D176" s="68"/>
    </row>
    <row r="177" spans="1:4" x14ac:dyDescent="0.3">
      <c r="A177" s="67"/>
      <c r="B177" s="67"/>
      <c r="C177" s="68"/>
      <c r="D177" s="68"/>
    </row>
    <row r="178" spans="1:4" x14ac:dyDescent="0.3">
      <c r="A178" s="67"/>
      <c r="B178" s="67"/>
      <c r="C178" s="68"/>
      <c r="D178" s="68"/>
    </row>
    <row r="179" spans="1:4" x14ac:dyDescent="0.3">
      <c r="A179" s="67"/>
      <c r="B179" s="67"/>
      <c r="C179" s="68"/>
      <c r="D179" s="68"/>
    </row>
    <row r="180" spans="1:4" x14ac:dyDescent="0.3">
      <c r="A180" s="67"/>
      <c r="B180" s="67"/>
      <c r="C180" s="68"/>
      <c r="D180" s="68"/>
    </row>
    <row r="181" spans="1:4" x14ac:dyDescent="0.3">
      <c r="A181" s="67"/>
      <c r="B181" s="67"/>
      <c r="C181" s="68"/>
      <c r="D181" s="68"/>
    </row>
    <row r="182" spans="1:4" x14ac:dyDescent="0.3">
      <c r="A182" s="67"/>
      <c r="B182" s="67"/>
      <c r="C182" s="68"/>
      <c r="D182" s="68"/>
    </row>
    <row r="183" spans="1:4" x14ac:dyDescent="0.3">
      <c r="A183" s="67"/>
      <c r="B183" s="67"/>
      <c r="C183" s="68"/>
      <c r="D183" s="68"/>
    </row>
    <row r="184" spans="1:4" x14ac:dyDescent="0.3">
      <c r="A184" s="67"/>
      <c r="B184" s="67"/>
      <c r="C184" s="68"/>
      <c r="D184" s="68"/>
    </row>
    <row r="185" spans="1:4" x14ac:dyDescent="0.3">
      <c r="A185" s="67"/>
      <c r="B185" s="67"/>
      <c r="C185" s="68"/>
      <c r="D185" s="68"/>
    </row>
    <row r="186" spans="1:4" x14ac:dyDescent="0.3">
      <c r="A186" s="67"/>
      <c r="B186" s="67"/>
      <c r="C186" s="68"/>
      <c r="D186" s="68"/>
    </row>
    <row r="187" spans="1:4" x14ac:dyDescent="0.3">
      <c r="A187" s="67"/>
      <c r="B187" s="67"/>
      <c r="C187" s="68"/>
      <c r="D187" s="68"/>
    </row>
    <row r="188" spans="1:4" x14ac:dyDescent="0.3">
      <c r="A188" s="67"/>
      <c r="B188" s="67"/>
      <c r="C188" s="68"/>
      <c r="D188" s="68"/>
    </row>
    <row r="189" spans="1:4" x14ac:dyDescent="0.3">
      <c r="A189" s="67"/>
      <c r="B189" s="67"/>
      <c r="C189" s="68"/>
      <c r="D189" s="68"/>
    </row>
    <row r="190" spans="1:4" x14ac:dyDescent="0.3">
      <c r="A190" s="67"/>
      <c r="B190" s="67"/>
      <c r="C190" s="68"/>
      <c r="D190" s="68"/>
    </row>
    <row r="191" spans="1:4" x14ac:dyDescent="0.3">
      <c r="A191" s="67"/>
      <c r="B191" s="67"/>
      <c r="C191" s="68"/>
      <c r="D191" s="68"/>
    </row>
    <row r="192" spans="1:4" x14ac:dyDescent="0.3">
      <c r="A192" s="67"/>
      <c r="B192" s="67"/>
      <c r="C192" s="68"/>
      <c r="D192" s="68"/>
    </row>
    <row r="193" spans="1:4" x14ac:dyDescent="0.3">
      <c r="A193" s="67"/>
      <c r="B193" s="67"/>
      <c r="C193" s="68"/>
      <c r="D193" s="68"/>
    </row>
    <row r="194" spans="1:4" x14ac:dyDescent="0.3">
      <c r="A194" s="67"/>
      <c r="B194" s="67"/>
      <c r="C194" s="68"/>
      <c r="D194" s="68"/>
    </row>
    <row r="195" spans="1:4" x14ac:dyDescent="0.3">
      <c r="A195" s="67"/>
      <c r="B195" s="67"/>
      <c r="C195" s="68"/>
      <c r="D195" s="68"/>
    </row>
    <row r="196" spans="1:4" x14ac:dyDescent="0.3">
      <c r="A196" s="67"/>
      <c r="B196" s="67"/>
      <c r="C196" s="68"/>
      <c r="D196" s="68"/>
    </row>
    <row r="197" spans="1:4" x14ac:dyDescent="0.3">
      <c r="A197" s="67"/>
      <c r="B197" s="67"/>
      <c r="C197" s="68"/>
      <c r="D197" s="68"/>
    </row>
    <row r="198" spans="1:4" x14ac:dyDescent="0.3">
      <c r="A198" s="67"/>
      <c r="B198" s="67"/>
      <c r="C198" s="68"/>
      <c r="D198" s="68"/>
    </row>
    <row r="199" spans="1:4" x14ac:dyDescent="0.3">
      <c r="A199" s="67"/>
      <c r="B199" s="67"/>
      <c r="C199" s="68"/>
      <c r="D199" s="68"/>
    </row>
    <row r="200" spans="1:4" x14ac:dyDescent="0.3">
      <c r="A200" s="67"/>
      <c r="B200" s="67"/>
      <c r="C200" s="68"/>
      <c r="D200" s="68"/>
    </row>
    <row r="201" spans="1:4" x14ac:dyDescent="0.3">
      <c r="A201" s="67"/>
      <c r="B201" s="67"/>
      <c r="C201" s="68"/>
      <c r="D201" s="68"/>
    </row>
    <row r="202" spans="1:4" x14ac:dyDescent="0.3">
      <c r="A202" s="67"/>
      <c r="B202" s="67"/>
      <c r="C202" s="68"/>
      <c r="D202" s="68"/>
    </row>
    <row r="203" spans="1:4" x14ac:dyDescent="0.3">
      <c r="A203" s="67"/>
      <c r="B203" s="67"/>
      <c r="C203" s="68"/>
      <c r="D203" s="68"/>
    </row>
    <row r="204" spans="1:4" x14ac:dyDescent="0.3">
      <c r="A204" s="67"/>
      <c r="B204" s="67"/>
      <c r="C204" s="68"/>
      <c r="D204" s="68"/>
    </row>
    <row r="205" spans="1:4" x14ac:dyDescent="0.3">
      <c r="A205" s="67"/>
      <c r="B205" s="67"/>
      <c r="C205" s="68"/>
      <c r="D205" s="68"/>
    </row>
    <row r="206" spans="1:4" x14ac:dyDescent="0.3">
      <c r="A206" s="67"/>
      <c r="B206" s="67"/>
      <c r="C206" s="68"/>
      <c r="D206" s="68"/>
    </row>
    <row r="207" spans="1:4" x14ac:dyDescent="0.3">
      <c r="A207" s="67"/>
      <c r="B207" s="67"/>
      <c r="C207" s="68"/>
      <c r="D207" s="68"/>
    </row>
    <row r="208" spans="1:4" x14ac:dyDescent="0.3">
      <c r="A208" s="67"/>
      <c r="B208" s="67"/>
      <c r="C208" s="68"/>
      <c r="D208" s="68"/>
    </row>
    <row r="209" spans="1:4" x14ac:dyDescent="0.3">
      <c r="A209" s="67"/>
      <c r="B209" s="67"/>
      <c r="C209" s="68"/>
      <c r="D209" s="68"/>
    </row>
    <row r="210" spans="1:4" x14ac:dyDescent="0.3">
      <c r="A210" s="67"/>
      <c r="B210" s="67"/>
      <c r="C210" s="68"/>
      <c r="D210" s="68"/>
    </row>
    <row r="211" spans="1:4" x14ac:dyDescent="0.3">
      <c r="A211" s="67"/>
      <c r="B211" s="67"/>
      <c r="C211" s="68"/>
      <c r="D211" s="68"/>
    </row>
    <row r="212" spans="1:4" x14ac:dyDescent="0.3">
      <c r="A212" s="67"/>
      <c r="B212" s="67"/>
      <c r="C212" s="68"/>
      <c r="D212" s="68"/>
    </row>
    <row r="213" spans="1:4" x14ac:dyDescent="0.3">
      <c r="A213" s="67"/>
      <c r="B213" s="67"/>
      <c r="C213" s="68"/>
      <c r="D213" s="68"/>
    </row>
    <row r="214" spans="1:4" x14ac:dyDescent="0.3">
      <c r="A214" s="67"/>
      <c r="B214" s="67"/>
      <c r="C214" s="68"/>
      <c r="D214" s="68"/>
    </row>
    <row r="215" spans="1:4" x14ac:dyDescent="0.3">
      <c r="A215" s="67"/>
      <c r="B215" s="67"/>
      <c r="C215" s="68"/>
      <c r="D215" s="68"/>
    </row>
    <row r="216" spans="1:4" x14ac:dyDescent="0.3">
      <c r="A216" s="67"/>
      <c r="B216" s="67"/>
      <c r="C216" s="68"/>
      <c r="D216" s="68"/>
    </row>
    <row r="217" spans="1:4" x14ac:dyDescent="0.3">
      <c r="A217" s="67"/>
      <c r="B217" s="67"/>
      <c r="C217" s="68"/>
      <c r="D217" s="68"/>
    </row>
    <row r="218" spans="1:4" x14ac:dyDescent="0.3">
      <c r="A218" s="67"/>
      <c r="B218" s="67"/>
      <c r="C218" s="68"/>
      <c r="D218" s="68"/>
    </row>
    <row r="219" spans="1:4" x14ac:dyDescent="0.3">
      <c r="A219" s="67"/>
      <c r="B219" s="67"/>
      <c r="C219" s="68"/>
      <c r="D219" s="68"/>
    </row>
    <row r="220" spans="1:4" x14ac:dyDescent="0.3">
      <c r="A220" s="67"/>
      <c r="B220" s="67"/>
      <c r="C220" s="68"/>
      <c r="D220" s="68"/>
    </row>
    <row r="221" spans="1:4" x14ac:dyDescent="0.3">
      <c r="A221" s="67"/>
      <c r="B221" s="67"/>
      <c r="C221" s="68"/>
      <c r="D221" s="68"/>
    </row>
    <row r="222" spans="1:4" x14ac:dyDescent="0.3">
      <c r="A222" s="67"/>
      <c r="B222" s="67"/>
      <c r="C222" s="68"/>
      <c r="D222" s="68"/>
    </row>
    <row r="223" spans="1:4" x14ac:dyDescent="0.3">
      <c r="A223" s="67"/>
      <c r="B223" s="67"/>
      <c r="C223" s="68"/>
      <c r="D223" s="68"/>
    </row>
    <row r="224" spans="1:4" x14ac:dyDescent="0.3">
      <c r="A224" s="67"/>
      <c r="B224" s="67"/>
      <c r="C224" s="68"/>
      <c r="D224" s="68"/>
    </row>
    <row r="225" spans="1:4" x14ac:dyDescent="0.3">
      <c r="A225" s="67"/>
      <c r="B225" s="67"/>
      <c r="C225" s="68"/>
      <c r="D225" s="68"/>
    </row>
    <row r="226" spans="1:4" x14ac:dyDescent="0.3">
      <c r="A226" s="67"/>
      <c r="B226" s="67"/>
      <c r="C226" s="68"/>
      <c r="D226" s="68"/>
    </row>
    <row r="227" spans="1:4" x14ac:dyDescent="0.3">
      <c r="A227" s="67"/>
      <c r="B227" s="67"/>
      <c r="C227" s="68"/>
      <c r="D227" s="68"/>
    </row>
    <row r="228" spans="1:4" x14ac:dyDescent="0.3">
      <c r="A228" s="67"/>
      <c r="B228" s="67"/>
      <c r="C228" s="68"/>
      <c r="D228" s="68"/>
    </row>
    <row r="229" spans="1:4" x14ac:dyDescent="0.3">
      <c r="A229" s="67"/>
      <c r="B229" s="67"/>
      <c r="C229" s="68"/>
      <c r="D229" s="68"/>
    </row>
    <row r="230" spans="1:4" x14ac:dyDescent="0.3">
      <c r="A230" s="67"/>
      <c r="B230" s="67"/>
      <c r="C230" s="68"/>
      <c r="D230" s="68"/>
    </row>
    <row r="231" spans="1:4" x14ac:dyDescent="0.3">
      <c r="A231" s="67"/>
      <c r="B231" s="67"/>
      <c r="C231" s="68"/>
      <c r="D231" s="68"/>
    </row>
    <row r="232" spans="1:4" x14ac:dyDescent="0.3">
      <c r="A232" s="67"/>
      <c r="B232" s="67"/>
      <c r="C232" s="68"/>
      <c r="D232" s="68"/>
    </row>
    <row r="233" spans="1:4" x14ac:dyDescent="0.3">
      <c r="A233" s="67"/>
      <c r="B233" s="67"/>
      <c r="C233" s="68"/>
      <c r="D233" s="68"/>
    </row>
    <row r="234" spans="1:4" x14ac:dyDescent="0.3">
      <c r="A234" s="67"/>
      <c r="B234" s="67"/>
      <c r="C234" s="68"/>
      <c r="D234" s="68"/>
    </row>
    <row r="235" spans="1:4" x14ac:dyDescent="0.3">
      <c r="A235" s="67"/>
      <c r="B235" s="67"/>
      <c r="C235" s="68"/>
      <c r="D235" s="68"/>
    </row>
    <row r="236" spans="1:4" x14ac:dyDescent="0.3">
      <c r="A236" s="67"/>
      <c r="B236" s="67"/>
      <c r="C236" s="68"/>
      <c r="D236" s="68"/>
    </row>
    <row r="237" spans="1:4" x14ac:dyDescent="0.3">
      <c r="A237" s="67"/>
      <c r="B237" s="67"/>
      <c r="C237" s="68"/>
      <c r="D237" s="68"/>
    </row>
    <row r="238" spans="1:4" x14ac:dyDescent="0.3">
      <c r="A238" s="67"/>
      <c r="B238" s="67"/>
      <c r="C238" s="68"/>
      <c r="D238" s="68"/>
    </row>
    <row r="239" spans="1:4" x14ac:dyDescent="0.3">
      <c r="A239" s="67"/>
      <c r="B239" s="67"/>
      <c r="C239" s="68"/>
      <c r="D239" s="68"/>
    </row>
    <row r="240" spans="1:4" x14ac:dyDescent="0.3">
      <c r="A240" s="67"/>
      <c r="B240" s="67"/>
      <c r="C240" s="68"/>
      <c r="D240" s="68"/>
    </row>
    <row r="241" spans="1:4" x14ac:dyDescent="0.3">
      <c r="A241" s="67"/>
      <c r="B241" s="67"/>
      <c r="C241" s="68"/>
      <c r="D241" s="68"/>
    </row>
    <row r="242" spans="1:4" x14ac:dyDescent="0.3">
      <c r="A242" s="67"/>
      <c r="B242" s="67"/>
      <c r="C242" s="68"/>
      <c r="D242" s="68"/>
    </row>
    <row r="243" spans="1:4" x14ac:dyDescent="0.3">
      <c r="A243" s="67"/>
      <c r="B243" s="67"/>
      <c r="C243" s="68"/>
      <c r="D243" s="68"/>
    </row>
    <row r="244" spans="1:4" x14ac:dyDescent="0.3">
      <c r="A244" s="67"/>
      <c r="B244" s="67"/>
      <c r="C244" s="68"/>
      <c r="D244" s="68"/>
    </row>
    <row r="245" spans="1:4" x14ac:dyDescent="0.3">
      <c r="A245" s="67"/>
      <c r="B245" s="67"/>
      <c r="C245" s="68"/>
      <c r="D245" s="68"/>
    </row>
    <row r="246" spans="1:4" x14ac:dyDescent="0.3">
      <c r="A246" s="67"/>
      <c r="B246" s="67"/>
      <c r="C246" s="68"/>
      <c r="D246" s="68"/>
    </row>
    <row r="247" spans="1:4" x14ac:dyDescent="0.3">
      <c r="A247" s="67"/>
      <c r="B247" s="67"/>
      <c r="C247" s="68"/>
      <c r="D247" s="68"/>
    </row>
    <row r="248" spans="1:4" x14ac:dyDescent="0.3">
      <c r="A248" s="67"/>
      <c r="B248" s="67"/>
      <c r="C248" s="68"/>
      <c r="D248" s="68"/>
    </row>
    <row r="249" spans="1:4" x14ac:dyDescent="0.3">
      <c r="A249" s="67"/>
      <c r="B249" s="67"/>
      <c r="C249" s="68"/>
      <c r="D249" s="68"/>
    </row>
    <row r="250" spans="1:4" x14ac:dyDescent="0.3">
      <c r="A250" s="67"/>
      <c r="B250" s="67"/>
      <c r="C250" s="68"/>
      <c r="D250" s="68"/>
    </row>
    <row r="251" spans="1:4" x14ac:dyDescent="0.3">
      <c r="A251" s="67"/>
      <c r="B251" s="67"/>
      <c r="C251" s="68"/>
      <c r="D251" s="68"/>
    </row>
    <row r="252" spans="1:4" x14ac:dyDescent="0.3">
      <c r="A252" s="67"/>
      <c r="B252" s="67"/>
      <c r="C252" s="68"/>
      <c r="D252" s="68"/>
    </row>
    <row r="253" spans="1:4" x14ac:dyDescent="0.3">
      <c r="A253" s="67"/>
      <c r="B253" s="67"/>
      <c r="C253" s="68"/>
      <c r="D253" s="68"/>
    </row>
    <row r="254" spans="1:4" x14ac:dyDescent="0.3">
      <c r="A254" s="67"/>
      <c r="B254" s="67"/>
      <c r="C254" s="68"/>
      <c r="D254" s="68"/>
    </row>
    <row r="255" spans="1:4" x14ac:dyDescent="0.3">
      <c r="A255" s="67"/>
      <c r="B255" s="67"/>
      <c r="C255" s="68"/>
      <c r="D255" s="68"/>
    </row>
    <row r="256" spans="1:4" x14ac:dyDescent="0.3">
      <c r="A256" s="67"/>
      <c r="B256" s="67"/>
      <c r="C256" s="68"/>
      <c r="D256" s="68"/>
    </row>
    <row r="257" spans="1:4" x14ac:dyDescent="0.3">
      <c r="A257" s="67"/>
      <c r="B257" s="67"/>
      <c r="C257" s="68"/>
      <c r="D257" s="68"/>
    </row>
    <row r="258" spans="1:4" x14ac:dyDescent="0.3">
      <c r="A258" s="67"/>
      <c r="B258" s="67"/>
      <c r="C258" s="68"/>
      <c r="D258" s="68"/>
    </row>
    <row r="259" spans="1:4" x14ac:dyDescent="0.3">
      <c r="A259" s="67"/>
      <c r="B259" s="67"/>
      <c r="C259" s="68"/>
      <c r="D259" s="68"/>
    </row>
    <row r="260" spans="1:4" x14ac:dyDescent="0.3">
      <c r="A260" s="67"/>
      <c r="B260" s="67"/>
      <c r="C260" s="68"/>
      <c r="D260" s="68"/>
    </row>
    <row r="261" spans="1:4" x14ac:dyDescent="0.3">
      <c r="A261" s="67"/>
      <c r="B261" s="67"/>
      <c r="C261" s="68"/>
      <c r="D261" s="68"/>
    </row>
    <row r="262" spans="1:4" x14ac:dyDescent="0.3">
      <c r="A262" s="67"/>
      <c r="B262" s="67"/>
      <c r="C262" s="68"/>
      <c r="D262" s="68"/>
    </row>
    <row r="263" spans="1:4" x14ac:dyDescent="0.3">
      <c r="A263" s="67"/>
      <c r="B263" s="67"/>
      <c r="C263" s="68"/>
      <c r="D263" s="68"/>
    </row>
    <row r="264" spans="1:4" x14ac:dyDescent="0.3">
      <c r="A264" s="67"/>
      <c r="B264" s="67"/>
      <c r="C264" s="68"/>
      <c r="D264" s="68"/>
    </row>
    <row r="265" spans="1:4" x14ac:dyDescent="0.3">
      <c r="A265" s="67"/>
      <c r="B265" s="67"/>
      <c r="C265" s="68"/>
      <c r="D265" s="68"/>
    </row>
    <row r="266" spans="1:4" x14ac:dyDescent="0.3">
      <c r="A266" s="67"/>
      <c r="B266" s="67"/>
      <c r="C266" s="68"/>
      <c r="D266" s="68"/>
    </row>
    <row r="267" spans="1:4" x14ac:dyDescent="0.3">
      <c r="A267" s="67"/>
      <c r="B267" s="67"/>
      <c r="C267" s="68"/>
      <c r="D267" s="68"/>
    </row>
    <row r="268" spans="1:4" x14ac:dyDescent="0.3">
      <c r="A268" s="67"/>
      <c r="B268" s="67"/>
      <c r="C268" s="68"/>
      <c r="D268" s="68"/>
    </row>
    <row r="269" spans="1:4" x14ac:dyDescent="0.3">
      <c r="A269" s="67"/>
      <c r="B269" s="67"/>
      <c r="C269" s="68"/>
      <c r="D269" s="68"/>
    </row>
    <row r="270" spans="1:4" x14ac:dyDescent="0.3">
      <c r="A270" s="67"/>
      <c r="B270" s="67"/>
      <c r="C270" s="68"/>
      <c r="D270" s="68"/>
    </row>
    <row r="271" spans="1:4" x14ac:dyDescent="0.3">
      <c r="A271" s="67"/>
      <c r="B271" s="67"/>
      <c r="C271" s="68"/>
      <c r="D271" s="68"/>
    </row>
    <row r="272" spans="1:4" x14ac:dyDescent="0.3">
      <c r="A272" s="67"/>
      <c r="B272" s="67"/>
      <c r="C272" s="68"/>
      <c r="D272" s="68"/>
    </row>
    <row r="273" spans="1:4" x14ac:dyDescent="0.3">
      <c r="A273" s="67"/>
      <c r="B273" s="67"/>
      <c r="C273" s="68"/>
      <c r="D273" s="68"/>
    </row>
    <row r="274" spans="1:4" x14ac:dyDescent="0.3">
      <c r="A274" s="67"/>
      <c r="B274" s="67"/>
      <c r="C274" s="68"/>
      <c r="D274" s="68"/>
    </row>
    <row r="275" spans="1:4" x14ac:dyDescent="0.3">
      <c r="A275" s="67"/>
      <c r="B275" s="67"/>
      <c r="C275" s="68"/>
      <c r="D275" s="68"/>
    </row>
    <row r="276" spans="1:4" x14ac:dyDescent="0.3">
      <c r="A276" s="67"/>
      <c r="B276" s="67"/>
      <c r="C276" s="68"/>
      <c r="D276" s="68"/>
    </row>
    <row r="277" spans="1:4" x14ac:dyDescent="0.3">
      <c r="A277" s="67"/>
      <c r="B277" s="67"/>
      <c r="C277" s="68"/>
      <c r="D277" s="68"/>
    </row>
    <row r="278" spans="1:4" x14ac:dyDescent="0.3">
      <c r="A278" s="67"/>
      <c r="B278" s="67"/>
      <c r="C278" s="68"/>
      <c r="D278" s="68"/>
    </row>
    <row r="279" spans="1:4" x14ac:dyDescent="0.3">
      <c r="A279" s="67"/>
      <c r="B279" s="67"/>
      <c r="C279" s="68"/>
      <c r="D279" s="68"/>
    </row>
    <row r="280" spans="1:4" x14ac:dyDescent="0.3">
      <c r="A280" s="67"/>
      <c r="B280" s="67"/>
      <c r="C280" s="68"/>
      <c r="D280" s="68"/>
    </row>
    <row r="281" spans="1:4" x14ac:dyDescent="0.3">
      <c r="A281" s="67"/>
      <c r="B281" s="67"/>
      <c r="C281" s="68"/>
      <c r="D281" s="68"/>
    </row>
    <row r="282" spans="1:4" x14ac:dyDescent="0.3">
      <c r="A282" s="67"/>
      <c r="B282" s="67"/>
      <c r="C282" s="68"/>
      <c r="D282" s="68"/>
    </row>
    <row r="283" spans="1:4" x14ac:dyDescent="0.3">
      <c r="A283" s="67"/>
      <c r="B283" s="67"/>
      <c r="C283" s="68"/>
      <c r="D283" s="68"/>
    </row>
    <row r="284" spans="1:4" x14ac:dyDescent="0.3">
      <c r="A284" s="67"/>
      <c r="B284" s="67"/>
      <c r="C284" s="68"/>
      <c r="D284" s="68"/>
    </row>
    <row r="285" spans="1:4" x14ac:dyDescent="0.3">
      <c r="A285" s="67"/>
      <c r="B285" s="67"/>
      <c r="C285" s="68"/>
      <c r="D285" s="68"/>
    </row>
    <row r="286" spans="1:4" x14ac:dyDescent="0.3">
      <c r="A286" s="67"/>
      <c r="B286" s="67"/>
      <c r="C286" s="68"/>
      <c r="D286" s="68"/>
    </row>
    <row r="287" spans="1:4" x14ac:dyDescent="0.3">
      <c r="A287" s="67"/>
      <c r="B287" s="67"/>
      <c r="C287" s="68"/>
      <c r="D287" s="68"/>
    </row>
    <row r="288" spans="1:4" x14ac:dyDescent="0.3">
      <c r="A288" s="67"/>
      <c r="B288" s="67"/>
      <c r="C288" s="68"/>
      <c r="D288" s="68"/>
    </row>
    <row r="289" spans="1:4" x14ac:dyDescent="0.3">
      <c r="A289" s="67"/>
      <c r="B289" s="67"/>
      <c r="C289" s="68"/>
      <c r="D289" s="68"/>
    </row>
    <row r="290" spans="1:4" x14ac:dyDescent="0.3">
      <c r="A290" s="67"/>
      <c r="B290" s="67"/>
      <c r="C290" s="68"/>
      <c r="D290" s="68"/>
    </row>
    <row r="291" spans="1:4" x14ac:dyDescent="0.3">
      <c r="A291" s="67"/>
      <c r="B291" s="67"/>
      <c r="C291" s="68"/>
      <c r="D291" s="68"/>
    </row>
    <row r="292" spans="1:4" x14ac:dyDescent="0.3">
      <c r="A292" s="67"/>
      <c r="B292" s="67"/>
      <c r="C292" s="68"/>
      <c r="D292" s="68"/>
    </row>
    <row r="293" spans="1:4" x14ac:dyDescent="0.3">
      <c r="A293" s="67"/>
      <c r="B293" s="67"/>
      <c r="C293" s="68"/>
      <c r="D293" s="68"/>
    </row>
    <row r="294" spans="1:4" x14ac:dyDescent="0.3">
      <c r="A294" s="67"/>
      <c r="B294" s="67"/>
      <c r="C294" s="68"/>
      <c r="D294" s="68"/>
    </row>
    <row r="295" spans="1:4" x14ac:dyDescent="0.3">
      <c r="A295" s="67"/>
      <c r="B295" s="67"/>
      <c r="C295" s="68"/>
      <c r="D295" s="68"/>
    </row>
    <row r="296" spans="1:4" x14ac:dyDescent="0.3">
      <c r="A296" s="67"/>
      <c r="B296" s="67"/>
      <c r="C296" s="68"/>
      <c r="D296" s="68"/>
    </row>
    <row r="297" spans="1:4" x14ac:dyDescent="0.3">
      <c r="A297" s="67"/>
      <c r="B297" s="67"/>
      <c r="C297" s="68"/>
      <c r="D297" s="68"/>
    </row>
    <row r="298" spans="1:4" x14ac:dyDescent="0.3">
      <c r="A298" s="67"/>
      <c r="B298" s="67"/>
      <c r="C298" s="68"/>
      <c r="D298" s="68"/>
    </row>
    <row r="299" spans="1:4" x14ac:dyDescent="0.3">
      <c r="A299" s="67"/>
      <c r="B299" s="67"/>
      <c r="C299" s="68"/>
      <c r="D299" s="68"/>
    </row>
    <row r="300" spans="1:4" x14ac:dyDescent="0.3">
      <c r="A300" s="67"/>
      <c r="B300" s="67"/>
      <c r="C300" s="68"/>
      <c r="D300" s="68"/>
    </row>
    <row r="301" spans="1:4" x14ac:dyDescent="0.3">
      <c r="A301" s="67"/>
      <c r="B301" s="67"/>
      <c r="C301" s="68"/>
      <c r="D301" s="68"/>
    </row>
    <row r="302" spans="1:4" x14ac:dyDescent="0.3">
      <c r="A302" s="67"/>
      <c r="B302" s="67"/>
      <c r="C302" s="68"/>
      <c r="D302" s="68"/>
    </row>
    <row r="303" spans="1:4" x14ac:dyDescent="0.3">
      <c r="A303" s="67"/>
      <c r="B303" s="67"/>
      <c r="C303" s="68"/>
      <c r="D303" s="68"/>
    </row>
    <row r="304" spans="1:4" x14ac:dyDescent="0.3">
      <c r="A304" s="67"/>
      <c r="B304" s="67"/>
      <c r="C304" s="68"/>
      <c r="D304" s="68"/>
    </row>
    <row r="305" spans="1:4" x14ac:dyDescent="0.3">
      <c r="A305" s="67"/>
      <c r="B305" s="67"/>
      <c r="C305" s="68"/>
      <c r="D305" s="68"/>
    </row>
    <row r="306" spans="1:4" x14ac:dyDescent="0.3">
      <c r="A306" s="67"/>
      <c r="B306" s="67"/>
      <c r="C306" s="68"/>
      <c r="D306" s="68"/>
    </row>
    <row r="307" spans="1:4" x14ac:dyDescent="0.3">
      <c r="A307" s="67"/>
      <c r="B307" s="67"/>
      <c r="C307" s="68"/>
      <c r="D307" s="68"/>
    </row>
    <row r="308" spans="1:4" x14ac:dyDescent="0.3">
      <c r="A308" s="67"/>
      <c r="B308" s="67"/>
      <c r="C308" s="68"/>
      <c r="D308" s="68"/>
    </row>
    <row r="309" spans="1:4" x14ac:dyDescent="0.3">
      <c r="A309" s="67"/>
      <c r="B309" s="67"/>
      <c r="C309" s="68"/>
      <c r="D309" s="68"/>
    </row>
    <row r="310" spans="1:4" x14ac:dyDescent="0.3">
      <c r="A310" s="67"/>
      <c r="B310" s="67"/>
      <c r="C310" s="68"/>
      <c r="D310" s="68"/>
    </row>
    <row r="311" spans="1:4" x14ac:dyDescent="0.3">
      <c r="A311" s="67"/>
      <c r="B311" s="67"/>
      <c r="C311" s="68"/>
      <c r="D311" s="68"/>
    </row>
    <row r="312" spans="1:4" x14ac:dyDescent="0.3">
      <c r="A312" s="67"/>
      <c r="B312" s="67"/>
      <c r="C312" s="68"/>
      <c r="D312" s="68"/>
    </row>
    <row r="313" spans="1:4" x14ac:dyDescent="0.3">
      <c r="A313" s="67"/>
      <c r="B313" s="67"/>
      <c r="C313" s="68"/>
      <c r="D313" s="68"/>
    </row>
    <row r="314" spans="1:4" x14ac:dyDescent="0.3">
      <c r="A314" s="67"/>
      <c r="B314" s="67"/>
      <c r="C314" s="68"/>
      <c r="D314" s="68"/>
    </row>
    <row r="315" spans="1:4" x14ac:dyDescent="0.3">
      <c r="A315" s="67"/>
      <c r="B315" s="67"/>
      <c r="C315" s="68"/>
      <c r="D315" s="68"/>
    </row>
    <row r="316" spans="1:4" x14ac:dyDescent="0.3">
      <c r="A316" s="67"/>
      <c r="B316" s="67"/>
      <c r="C316" s="68"/>
      <c r="D316" s="68"/>
    </row>
    <row r="317" spans="1:4" x14ac:dyDescent="0.3">
      <c r="A317" s="67"/>
      <c r="B317" s="67"/>
      <c r="C317" s="68"/>
      <c r="D317" s="68"/>
    </row>
    <row r="318" spans="1:4" x14ac:dyDescent="0.3">
      <c r="A318" s="67"/>
      <c r="B318" s="67"/>
      <c r="C318" s="68"/>
      <c r="D318" s="68"/>
    </row>
    <row r="319" spans="1:4" x14ac:dyDescent="0.3">
      <c r="A319" s="67"/>
      <c r="B319" s="67"/>
      <c r="C319" s="68"/>
      <c r="D319" s="68"/>
    </row>
    <row r="320" spans="1:4" x14ac:dyDescent="0.3">
      <c r="A320" s="67"/>
      <c r="B320" s="67"/>
      <c r="C320" s="68"/>
      <c r="D320" s="68"/>
    </row>
    <row r="321" spans="1:4" x14ac:dyDescent="0.3">
      <c r="A321" s="67"/>
      <c r="B321" s="67"/>
      <c r="C321" s="68"/>
      <c r="D321" s="68"/>
    </row>
    <row r="322" spans="1:4" x14ac:dyDescent="0.3">
      <c r="A322" s="67"/>
      <c r="B322" s="67"/>
      <c r="C322" s="68"/>
      <c r="D322" s="68"/>
    </row>
    <row r="323" spans="1:4" x14ac:dyDescent="0.3">
      <c r="A323" s="67"/>
      <c r="B323" s="67"/>
      <c r="C323" s="68"/>
      <c r="D323" s="68"/>
    </row>
    <row r="324" spans="1:4" x14ac:dyDescent="0.3">
      <c r="A324" s="67"/>
      <c r="B324" s="67"/>
      <c r="C324" s="68"/>
      <c r="D324" s="68"/>
    </row>
    <row r="325" spans="1:4" x14ac:dyDescent="0.3">
      <c r="A325" s="67"/>
      <c r="B325" s="67"/>
      <c r="C325" s="68"/>
      <c r="D325" s="68"/>
    </row>
    <row r="326" spans="1:4" x14ac:dyDescent="0.3">
      <c r="A326" s="67"/>
      <c r="B326" s="67"/>
      <c r="C326" s="68"/>
      <c r="D326" s="68"/>
    </row>
  </sheetData>
  <pageMargins left="0.23622047244094488" right="0.23622047244094488" top="0.55118110236220474" bottom="0.3543307086614173" header="0.31496062992125984" footer="0.31496062992125984"/>
  <pageSetup paperSize="9" scale="45"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0B627-80E1-4718-BC75-4227A578A39D}">
  <sheetPr>
    <tabColor theme="1"/>
  </sheetPr>
  <dimension ref="A1:J44"/>
  <sheetViews>
    <sheetView zoomScale="84" zoomScaleNormal="84" workbookViewId="0">
      <selection activeCell="E31" sqref="E31"/>
    </sheetView>
  </sheetViews>
  <sheetFormatPr defaultColWidth="8.77734375" defaultRowHeight="21" x14ac:dyDescent="0.3"/>
  <cols>
    <col min="1" max="1" width="8.21875" customWidth="1"/>
    <col min="2" max="2" width="7.33203125" style="153" customWidth="1"/>
    <col min="3" max="3" width="8.44140625" bestFit="1" customWidth="1"/>
    <col min="4" max="4" width="36.21875" style="140" customWidth="1"/>
    <col min="5" max="5" width="59.109375" style="140" customWidth="1"/>
    <col min="6" max="6" width="52.5546875" style="140" customWidth="1"/>
    <col min="7" max="7" width="47.5546875" style="140" customWidth="1"/>
    <col min="8" max="8" width="24.77734375" style="140" customWidth="1"/>
    <col min="9" max="9" width="66" style="140" customWidth="1"/>
    <col min="10" max="10" width="70.6640625" style="152" customWidth="1"/>
  </cols>
  <sheetData>
    <row r="1" spans="1:10" ht="34.799999999999997" x14ac:dyDescent="0.3">
      <c r="A1" s="7" t="s">
        <v>0</v>
      </c>
      <c r="B1" s="7" t="s">
        <v>1</v>
      </c>
      <c r="C1" s="7" t="s">
        <v>1489</v>
      </c>
      <c r="D1" s="118" t="s">
        <v>1490</v>
      </c>
      <c r="E1" s="118" t="s">
        <v>1491</v>
      </c>
      <c r="F1" s="118" t="s">
        <v>1492</v>
      </c>
      <c r="G1" s="119" t="s">
        <v>1493</v>
      </c>
      <c r="H1" s="120" t="s">
        <v>1494</v>
      </c>
      <c r="I1" s="7"/>
      <c r="J1" s="121"/>
    </row>
    <row r="2" spans="1:10" ht="15" x14ac:dyDescent="0.3">
      <c r="A2" s="122"/>
      <c r="B2" s="122"/>
      <c r="C2" s="123"/>
      <c r="D2" s="124"/>
      <c r="E2" s="124"/>
      <c r="F2" s="124"/>
      <c r="G2" s="124"/>
      <c r="H2" s="125"/>
      <c r="I2" s="126"/>
      <c r="J2" s="126"/>
    </row>
    <row r="3" spans="1:10" ht="28.8" x14ac:dyDescent="0.3">
      <c r="A3" s="127">
        <v>7</v>
      </c>
      <c r="B3" s="127">
        <v>1.1000000000000001</v>
      </c>
      <c r="C3" s="127" t="s">
        <v>200</v>
      </c>
      <c r="D3" s="128" t="s">
        <v>1495</v>
      </c>
      <c r="E3" s="129" t="s">
        <v>1496</v>
      </c>
      <c r="F3" s="130" t="s">
        <v>1497</v>
      </c>
      <c r="G3" s="130" t="s">
        <v>1498</v>
      </c>
      <c r="H3" s="131" t="s">
        <v>1499</v>
      </c>
      <c r="I3" s="132"/>
      <c r="J3" s="133"/>
    </row>
    <row r="4" spans="1:10" ht="28.8" x14ac:dyDescent="0.3">
      <c r="A4" s="127">
        <v>7</v>
      </c>
      <c r="B4" s="127">
        <v>1.1000000000000001</v>
      </c>
      <c r="C4" s="127" t="s">
        <v>204</v>
      </c>
      <c r="D4" s="128" t="s">
        <v>1500</v>
      </c>
      <c r="E4" s="129" t="s">
        <v>1501</v>
      </c>
      <c r="F4" s="130" t="s">
        <v>1502</v>
      </c>
      <c r="G4" s="130" t="s">
        <v>1503</v>
      </c>
      <c r="H4" s="131" t="s">
        <v>1504</v>
      </c>
      <c r="I4" s="132"/>
      <c r="J4" s="133"/>
    </row>
    <row r="5" spans="1:10" ht="28.8" x14ac:dyDescent="0.3">
      <c r="A5" s="127">
        <v>7</v>
      </c>
      <c r="B5" s="127">
        <v>1.1000000000000001</v>
      </c>
      <c r="C5" s="127" t="s">
        <v>207</v>
      </c>
      <c r="D5" s="128" t="s">
        <v>1505</v>
      </c>
      <c r="E5" s="129" t="s">
        <v>1506</v>
      </c>
      <c r="F5" s="130" t="s">
        <v>1507</v>
      </c>
      <c r="G5" s="130" t="s">
        <v>1508</v>
      </c>
      <c r="H5" s="131" t="s">
        <v>1509</v>
      </c>
      <c r="I5" s="132"/>
      <c r="J5" s="133"/>
    </row>
    <row r="6" spans="1:10" ht="28.8" x14ac:dyDescent="0.3">
      <c r="A6" s="127">
        <v>7</v>
      </c>
      <c r="B6" s="127">
        <v>1.1000000000000001</v>
      </c>
      <c r="C6" s="127" t="s">
        <v>209</v>
      </c>
      <c r="D6" s="128" t="s">
        <v>1510</v>
      </c>
      <c r="E6" s="129" t="s">
        <v>1511</v>
      </c>
      <c r="F6" s="130" t="s">
        <v>1512</v>
      </c>
      <c r="G6" s="130" t="s">
        <v>1513</v>
      </c>
      <c r="H6" s="131" t="s">
        <v>1514</v>
      </c>
      <c r="I6" s="134"/>
      <c r="J6" s="134"/>
    </row>
    <row r="7" spans="1:10" ht="28.8" x14ac:dyDescent="0.3">
      <c r="A7" s="127">
        <v>7</v>
      </c>
      <c r="B7" s="127">
        <v>1.1000000000000001</v>
      </c>
      <c r="C7" s="127" t="s">
        <v>211</v>
      </c>
      <c r="D7" s="128" t="s">
        <v>1515</v>
      </c>
      <c r="E7" s="129" t="s">
        <v>1516</v>
      </c>
      <c r="F7" s="130" t="s">
        <v>1517</v>
      </c>
      <c r="G7" s="130" t="s">
        <v>1518</v>
      </c>
      <c r="H7" s="131" t="s">
        <v>1519</v>
      </c>
      <c r="I7" s="132"/>
      <c r="J7" s="133"/>
    </row>
    <row r="8" spans="1:10" ht="28.8" x14ac:dyDescent="0.3">
      <c r="A8" s="127">
        <v>7</v>
      </c>
      <c r="B8" s="127">
        <v>1.1000000000000001</v>
      </c>
      <c r="C8" s="127" t="s">
        <v>214</v>
      </c>
      <c r="D8" s="128" t="s">
        <v>1520</v>
      </c>
      <c r="E8" s="129" t="s">
        <v>1521</v>
      </c>
      <c r="F8" s="130" t="s">
        <v>1522</v>
      </c>
      <c r="G8" s="130" t="s">
        <v>1523</v>
      </c>
      <c r="H8" s="131" t="s">
        <v>1524</v>
      </c>
      <c r="I8" s="132"/>
      <c r="J8" s="133"/>
    </row>
    <row r="9" spans="1:10" ht="28.8" x14ac:dyDescent="0.3">
      <c r="A9" s="127">
        <v>7</v>
      </c>
      <c r="B9" s="127">
        <v>1.1000000000000001</v>
      </c>
      <c r="C9" s="127" t="s">
        <v>216</v>
      </c>
      <c r="D9" s="128" t="s">
        <v>1525</v>
      </c>
      <c r="E9" s="129" t="s">
        <v>1526</v>
      </c>
      <c r="F9" s="130" t="s">
        <v>1527</v>
      </c>
      <c r="G9" s="130" t="s">
        <v>1528</v>
      </c>
      <c r="H9" s="131" t="s">
        <v>1529</v>
      </c>
      <c r="I9" s="135"/>
      <c r="J9" s="136"/>
    </row>
    <row r="10" spans="1:10" ht="28.8" x14ac:dyDescent="0.3">
      <c r="A10" s="127">
        <v>7</v>
      </c>
      <c r="B10" s="127">
        <v>1.2</v>
      </c>
      <c r="C10" s="127" t="s">
        <v>200</v>
      </c>
      <c r="D10" s="128" t="s">
        <v>1530</v>
      </c>
      <c r="E10" s="129" t="s">
        <v>1531</v>
      </c>
      <c r="F10" s="130" t="s">
        <v>1532</v>
      </c>
      <c r="G10" s="130" t="s">
        <v>1533</v>
      </c>
      <c r="H10" s="131" t="s">
        <v>1534</v>
      </c>
      <c r="I10" s="137"/>
      <c r="J10" s="138"/>
    </row>
    <row r="11" spans="1:10" ht="28.8" x14ac:dyDescent="0.3">
      <c r="A11" s="127">
        <v>7</v>
      </c>
      <c r="B11" s="127">
        <v>1.2</v>
      </c>
      <c r="C11" s="127" t="s">
        <v>204</v>
      </c>
      <c r="D11" s="128" t="s">
        <v>1535</v>
      </c>
      <c r="E11" s="129" t="s">
        <v>1536</v>
      </c>
      <c r="F11" s="130" t="s">
        <v>1537</v>
      </c>
      <c r="G11" s="130" t="s">
        <v>1538</v>
      </c>
      <c r="H11" s="131" t="s">
        <v>1539</v>
      </c>
      <c r="I11" s="134"/>
      <c r="J11" s="134"/>
    </row>
    <row r="12" spans="1:10" ht="28.8" x14ac:dyDescent="0.3">
      <c r="A12" s="127">
        <v>7</v>
      </c>
      <c r="B12" s="127">
        <v>1.2</v>
      </c>
      <c r="C12" s="127" t="s">
        <v>207</v>
      </c>
      <c r="D12" s="128" t="s">
        <v>1540</v>
      </c>
      <c r="E12" s="129" t="s">
        <v>1541</v>
      </c>
      <c r="F12" s="130" t="s">
        <v>1542</v>
      </c>
      <c r="G12" s="130" t="s">
        <v>1543</v>
      </c>
      <c r="H12" s="131" t="s">
        <v>1544</v>
      </c>
      <c r="I12" s="132"/>
      <c r="J12" s="133"/>
    </row>
    <row r="13" spans="1:10" ht="28.8" x14ac:dyDescent="0.3">
      <c r="A13" s="127">
        <v>7</v>
      </c>
      <c r="B13" s="127">
        <v>1.2</v>
      </c>
      <c r="C13" s="127" t="s">
        <v>209</v>
      </c>
      <c r="D13" s="128" t="s">
        <v>1545</v>
      </c>
      <c r="E13" s="129" t="s">
        <v>1546</v>
      </c>
      <c r="F13" s="130" t="s">
        <v>1547</v>
      </c>
      <c r="G13" s="130" t="s">
        <v>1548</v>
      </c>
      <c r="H13" s="131" t="s">
        <v>1549</v>
      </c>
      <c r="I13" s="134"/>
      <c r="J13" s="133"/>
    </row>
    <row r="14" spans="1:10" ht="28.8" x14ac:dyDescent="0.3">
      <c r="A14" s="127">
        <v>7</v>
      </c>
      <c r="B14" s="127">
        <v>1.2</v>
      </c>
      <c r="C14" s="127" t="s">
        <v>211</v>
      </c>
      <c r="D14" s="128" t="s">
        <v>1550</v>
      </c>
      <c r="E14" s="129" t="s">
        <v>1551</v>
      </c>
      <c r="F14" s="130" t="s">
        <v>1552</v>
      </c>
      <c r="G14" s="130" t="s">
        <v>1553</v>
      </c>
      <c r="H14" s="131" t="s">
        <v>1554</v>
      </c>
      <c r="I14" s="132"/>
      <c r="J14" s="133"/>
    </row>
    <row r="15" spans="1:10" ht="28.8" x14ac:dyDescent="0.3">
      <c r="A15" s="127">
        <v>7</v>
      </c>
      <c r="B15" s="127">
        <v>1.2</v>
      </c>
      <c r="C15" s="127" t="s">
        <v>214</v>
      </c>
      <c r="D15" s="128" t="s">
        <v>1555</v>
      </c>
      <c r="E15" s="129" t="s">
        <v>1556</v>
      </c>
      <c r="F15" s="130" t="s">
        <v>1557</v>
      </c>
      <c r="G15" s="130" t="s">
        <v>1558</v>
      </c>
      <c r="H15" s="131" t="s">
        <v>1559</v>
      </c>
      <c r="I15" s="132"/>
      <c r="J15" s="133"/>
    </row>
    <row r="16" spans="1:10" ht="28.8" x14ac:dyDescent="0.3">
      <c r="A16" s="127">
        <v>7</v>
      </c>
      <c r="B16" s="127">
        <v>1.2</v>
      </c>
      <c r="C16" s="127" t="s">
        <v>216</v>
      </c>
      <c r="D16" s="128" t="s">
        <v>1560</v>
      </c>
      <c r="E16" s="129" t="s">
        <v>1561</v>
      </c>
      <c r="F16" s="130" t="s">
        <v>1562</v>
      </c>
      <c r="G16" s="130" t="s">
        <v>1563</v>
      </c>
      <c r="H16" s="131" t="s">
        <v>1564</v>
      </c>
      <c r="I16" s="132"/>
      <c r="J16" s="133"/>
    </row>
    <row r="17" spans="1:10" s="140" customFormat="1" ht="28.8" x14ac:dyDescent="0.3">
      <c r="A17" s="127">
        <v>7</v>
      </c>
      <c r="B17" s="127">
        <v>2.1</v>
      </c>
      <c r="C17" s="127" t="s">
        <v>200</v>
      </c>
      <c r="D17" s="128" t="s">
        <v>1565</v>
      </c>
      <c r="E17" s="129" t="s">
        <v>1566</v>
      </c>
      <c r="F17" s="130" t="s">
        <v>1567</v>
      </c>
      <c r="G17" s="130" t="s">
        <v>1568</v>
      </c>
      <c r="H17" s="131" t="s">
        <v>1569</v>
      </c>
      <c r="I17" s="139"/>
      <c r="J17" s="139"/>
    </row>
    <row r="18" spans="1:10" s="140" customFormat="1" ht="28.8" x14ac:dyDescent="0.3">
      <c r="A18" s="127">
        <v>7</v>
      </c>
      <c r="B18" s="127">
        <v>2.1</v>
      </c>
      <c r="C18" s="127" t="s">
        <v>204</v>
      </c>
      <c r="D18" s="128" t="s">
        <v>1570</v>
      </c>
      <c r="E18" s="129" t="s">
        <v>1571</v>
      </c>
      <c r="F18" s="130" t="s">
        <v>1572</v>
      </c>
      <c r="G18" s="130" t="s">
        <v>1573</v>
      </c>
      <c r="H18" s="131" t="s">
        <v>1574</v>
      </c>
      <c r="I18" s="139"/>
      <c r="J18" s="139"/>
    </row>
    <row r="19" spans="1:10" s="140" customFormat="1" ht="28.8" x14ac:dyDescent="0.3">
      <c r="A19" s="127">
        <v>7</v>
      </c>
      <c r="B19" s="127">
        <v>2.1</v>
      </c>
      <c r="C19" s="127" t="s">
        <v>207</v>
      </c>
      <c r="D19" s="128" t="s">
        <v>1575</v>
      </c>
      <c r="E19" s="129" t="s">
        <v>1576</v>
      </c>
      <c r="F19" s="130" t="s">
        <v>1577</v>
      </c>
      <c r="G19" s="130" t="s">
        <v>1578</v>
      </c>
      <c r="H19" s="131" t="s">
        <v>1579</v>
      </c>
      <c r="I19" s="139"/>
      <c r="J19" s="139"/>
    </row>
    <row r="20" spans="1:10" s="140" customFormat="1" ht="28.8" x14ac:dyDescent="0.3">
      <c r="A20" s="127">
        <v>7</v>
      </c>
      <c r="B20" s="127">
        <v>2.1</v>
      </c>
      <c r="C20" s="127" t="s">
        <v>209</v>
      </c>
      <c r="D20" s="128" t="s">
        <v>1580</v>
      </c>
      <c r="E20" s="129" t="s">
        <v>1581</v>
      </c>
      <c r="F20" s="130" t="s">
        <v>1582</v>
      </c>
      <c r="G20" s="130" t="s">
        <v>1583</v>
      </c>
      <c r="H20" s="131" t="s">
        <v>1584</v>
      </c>
      <c r="I20" s="139"/>
      <c r="J20" s="139"/>
    </row>
    <row r="21" spans="1:10" s="140" customFormat="1" ht="28.8" x14ac:dyDescent="0.3">
      <c r="A21" s="127">
        <v>7</v>
      </c>
      <c r="B21" s="127">
        <v>2.1</v>
      </c>
      <c r="C21" s="127" t="s">
        <v>211</v>
      </c>
      <c r="D21" s="128" t="s">
        <v>1585</v>
      </c>
      <c r="E21" s="129" t="s">
        <v>1586</v>
      </c>
      <c r="F21" s="130" t="s">
        <v>1587</v>
      </c>
      <c r="G21" s="130" t="s">
        <v>1588</v>
      </c>
      <c r="H21" s="131" t="s">
        <v>1589</v>
      </c>
      <c r="I21" s="139"/>
      <c r="J21" s="139"/>
    </row>
    <row r="22" spans="1:10" s="140" customFormat="1" x14ac:dyDescent="0.3">
      <c r="A22" s="127">
        <v>7</v>
      </c>
      <c r="B22" s="127">
        <v>2.1</v>
      </c>
      <c r="C22" s="127" t="s">
        <v>214</v>
      </c>
      <c r="D22" s="128" t="s">
        <v>1590</v>
      </c>
      <c r="E22" s="141"/>
      <c r="F22" s="141"/>
      <c r="G22" s="141"/>
      <c r="H22" s="142" t="s">
        <v>1591</v>
      </c>
      <c r="I22" s="139"/>
      <c r="J22" s="134"/>
    </row>
    <row r="23" spans="1:10" s="140" customFormat="1" ht="28.8" x14ac:dyDescent="0.25">
      <c r="A23" s="127">
        <v>7</v>
      </c>
      <c r="B23" s="127">
        <v>2.2000000000000002</v>
      </c>
      <c r="C23" s="127" t="s">
        <v>200</v>
      </c>
      <c r="D23" s="128" t="s">
        <v>1592</v>
      </c>
      <c r="E23" s="128"/>
      <c r="F23" s="130" t="s">
        <v>1593</v>
      </c>
      <c r="G23" s="130" t="s">
        <v>1594</v>
      </c>
      <c r="H23" s="131" t="s">
        <v>1574</v>
      </c>
      <c r="I23" s="132"/>
      <c r="J23" s="143"/>
    </row>
    <row r="24" spans="1:10" s="140" customFormat="1" ht="28.8" x14ac:dyDescent="0.3">
      <c r="A24" s="127">
        <v>7</v>
      </c>
      <c r="B24" s="127">
        <v>2.2000000000000002</v>
      </c>
      <c r="C24" s="127" t="s">
        <v>204</v>
      </c>
      <c r="D24" s="128" t="s">
        <v>1595</v>
      </c>
      <c r="E24" s="128"/>
      <c r="F24" s="130" t="s">
        <v>1596</v>
      </c>
      <c r="G24" s="130" t="s">
        <v>1597</v>
      </c>
      <c r="H24" s="131" t="s">
        <v>1598</v>
      </c>
      <c r="I24" s="139"/>
      <c r="J24" s="139"/>
    </row>
    <row r="25" spans="1:10" s="140" customFormat="1" ht="28.8" x14ac:dyDescent="0.3">
      <c r="A25" s="127">
        <v>7</v>
      </c>
      <c r="B25" s="127">
        <v>2.2000000000000002</v>
      </c>
      <c r="C25" s="127" t="s">
        <v>207</v>
      </c>
      <c r="D25" s="128" t="s">
        <v>1599</v>
      </c>
      <c r="E25" s="128"/>
      <c r="F25" s="130" t="s">
        <v>1600</v>
      </c>
      <c r="G25" s="130" t="s">
        <v>1601</v>
      </c>
      <c r="H25" s="131" t="s">
        <v>1602</v>
      </c>
      <c r="I25" s="139"/>
      <c r="J25" s="139"/>
    </row>
    <row r="26" spans="1:10" s="140" customFormat="1" ht="28.8" x14ac:dyDescent="0.3">
      <c r="A26" s="127">
        <v>7</v>
      </c>
      <c r="B26" s="127">
        <v>2.2000000000000002</v>
      </c>
      <c r="C26" s="127" t="s">
        <v>209</v>
      </c>
      <c r="D26" s="128" t="s">
        <v>1603</v>
      </c>
      <c r="E26" s="144"/>
      <c r="F26" s="130" t="s">
        <v>1604</v>
      </c>
      <c r="G26" s="130" t="s">
        <v>1605</v>
      </c>
      <c r="H26" s="131" t="s">
        <v>1606</v>
      </c>
      <c r="I26" s="139"/>
      <c r="J26" s="134"/>
    </row>
    <row r="27" spans="1:10" s="140" customFormat="1" ht="28.8" x14ac:dyDescent="0.25">
      <c r="A27" s="127">
        <v>7</v>
      </c>
      <c r="B27" s="127">
        <v>2.2000000000000002</v>
      </c>
      <c r="C27" s="127" t="s">
        <v>211</v>
      </c>
      <c r="D27" s="128" t="s">
        <v>1607</v>
      </c>
      <c r="E27" s="144"/>
      <c r="F27" s="130" t="s">
        <v>1608</v>
      </c>
      <c r="G27" s="130" t="s">
        <v>1609</v>
      </c>
      <c r="H27" s="131" t="s">
        <v>1610</v>
      </c>
      <c r="I27" s="145"/>
      <c r="J27" s="133"/>
    </row>
    <row r="28" spans="1:10" s="140" customFormat="1" x14ac:dyDescent="0.3">
      <c r="A28" s="127">
        <v>7</v>
      </c>
      <c r="B28" s="127">
        <v>3.1</v>
      </c>
      <c r="C28" s="127" t="s">
        <v>200</v>
      </c>
      <c r="D28" s="128" t="s">
        <v>1611</v>
      </c>
      <c r="E28" s="144"/>
      <c r="F28" s="144"/>
      <c r="G28" s="144"/>
      <c r="H28" s="146" t="s">
        <v>1612</v>
      </c>
      <c r="I28" s="139"/>
      <c r="J28" s="134"/>
    </row>
    <row r="29" spans="1:10" s="140" customFormat="1" x14ac:dyDescent="0.25">
      <c r="A29" s="127">
        <v>7</v>
      </c>
      <c r="B29" s="127">
        <v>3.1</v>
      </c>
      <c r="C29" s="127" t="s">
        <v>204</v>
      </c>
      <c r="D29" s="128" t="s">
        <v>1613</v>
      </c>
      <c r="E29" s="144"/>
      <c r="F29" s="144"/>
      <c r="G29" s="144"/>
      <c r="H29" s="142" t="s">
        <v>1614</v>
      </c>
      <c r="I29" s="132"/>
      <c r="J29" s="147"/>
    </row>
    <row r="30" spans="1:10" s="140" customFormat="1" x14ac:dyDescent="0.3">
      <c r="A30" s="127">
        <v>7</v>
      </c>
      <c r="B30" s="127">
        <v>3.1</v>
      </c>
      <c r="C30" s="127" t="s">
        <v>207</v>
      </c>
      <c r="D30" s="128" t="s">
        <v>1615</v>
      </c>
      <c r="E30" s="144"/>
      <c r="F30" s="144"/>
      <c r="G30" s="144"/>
      <c r="H30" s="142" t="s">
        <v>1616</v>
      </c>
      <c r="I30" s="134"/>
      <c r="J30" s="148"/>
    </row>
    <row r="31" spans="1:10" s="140" customFormat="1" ht="45" customHeight="1" x14ac:dyDescent="0.25">
      <c r="A31" s="127">
        <v>7</v>
      </c>
      <c r="B31" s="127">
        <v>3.1</v>
      </c>
      <c r="C31" s="127" t="s">
        <v>209</v>
      </c>
      <c r="D31" s="128" t="s">
        <v>1617</v>
      </c>
      <c r="E31" s="144"/>
      <c r="F31" s="144"/>
      <c r="G31" s="144"/>
      <c r="H31" s="146" t="s">
        <v>1612</v>
      </c>
      <c r="I31" s="137"/>
      <c r="J31" s="138"/>
    </row>
    <row r="32" spans="1:10" s="140" customFormat="1" x14ac:dyDescent="0.25">
      <c r="A32" s="127">
        <v>7</v>
      </c>
      <c r="B32" s="127">
        <v>3.1</v>
      </c>
      <c r="C32" s="127" t="s">
        <v>211</v>
      </c>
      <c r="D32" s="128" t="s">
        <v>1618</v>
      </c>
      <c r="E32" s="144"/>
      <c r="F32" s="144"/>
      <c r="G32" s="144"/>
      <c r="H32" s="142" t="s">
        <v>1619</v>
      </c>
      <c r="I32" s="132"/>
      <c r="J32" s="143"/>
    </row>
    <row r="33" spans="1:10" s="140" customFormat="1" x14ac:dyDescent="0.3">
      <c r="A33" s="127">
        <v>7</v>
      </c>
      <c r="B33" s="127">
        <v>3.1</v>
      </c>
      <c r="C33" s="127" t="s">
        <v>214</v>
      </c>
      <c r="D33" s="128" t="s">
        <v>1620</v>
      </c>
      <c r="E33" s="144"/>
      <c r="F33" s="144"/>
      <c r="G33" s="144"/>
      <c r="H33" s="142" t="s">
        <v>1621</v>
      </c>
      <c r="I33" s="134"/>
      <c r="J33" s="134"/>
    </row>
    <row r="34" spans="1:10" s="140" customFormat="1" ht="45" customHeight="1" x14ac:dyDescent="0.25">
      <c r="A34" s="127">
        <v>7</v>
      </c>
      <c r="B34" s="127">
        <v>3.2</v>
      </c>
      <c r="C34" s="127" t="s">
        <v>200</v>
      </c>
      <c r="D34" s="149" t="s">
        <v>1622</v>
      </c>
      <c r="E34" s="150"/>
      <c r="F34" s="150"/>
      <c r="G34" s="150"/>
      <c r="H34" s="142" t="s">
        <v>1623</v>
      </c>
      <c r="I34" s="137"/>
      <c r="J34" s="147"/>
    </row>
    <row r="35" spans="1:10" s="140" customFormat="1" x14ac:dyDescent="0.3">
      <c r="A35" s="127">
        <v>7</v>
      </c>
      <c r="B35" s="127">
        <v>3.2</v>
      </c>
      <c r="C35" s="127" t="s">
        <v>204</v>
      </c>
      <c r="D35" s="149" t="s">
        <v>1624</v>
      </c>
      <c r="E35" s="150"/>
      <c r="F35" s="150"/>
      <c r="G35" s="150"/>
      <c r="H35" s="146"/>
      <c r="I35" s="134"/>
      <c r="J35" s="134"/>
    </row>
    <row r="36" spans="1:10" s="140" customFormat="1" x14ac:dyDescent="0.3">
      <c r="A36" s="127"/>
      <c r="B36" s="127"/>
      <c r="C36" s="127"/>
      <c r="D36" s="149" t="s">
        <v>1625</v>
      </c>
      <c r="E36" s="150"/>
      <c r="F36" s="150"/>
      <c r="G36" s="150"/>
      <c r="H36" s="146"/>
      <c r="I36" s="134"/>
      <c r="J36" s="134"/>
    </row>
    <row r="37" spans="1:10" s="140" customFormat="1" x14ac:dyDescent="0.3">
      <c r="A37" s="127">
        <v>7</v>
      </c>
      <c r="B37" s="127">
        <v>3.2</v>
      </c>
      <c r="C37" s="127" t="s">
        <v>207</v>
      </c>
      <c r="D37" s="149" t="s">
        <v>1626</v>
      </c>
      <c r="E37" s="150"/>
      <c r="F37" s="150"/>
      <c r="G37" s="150"/>
      <c r="H37" s="142" t="s">
        <v>1627</v>
      </c>
      <c r="I37" s="134"/>
      <c r="J37" s="134"/>
    </row>
    <row r="38" spans="1:10" s="140" customFormat="1" x14ac:dyDescent="0.3">
      <c r="A38" s="127">
        <v>7</v>
      </c>
      <c r="B38" s="127">
        <v>3.2</v>
      </c>
      <c r="C38" s="127" t="s">
        <v>209</v>
      </c>
      <c r="D38" s="149" t="s">
        <v>1628</v>
      </c>
      <c r="E38" s="150"/>
      <c r="F38" s="150"/>
      <c r="G38" s="150"/>
      <c r="H38" s="142" t="s">
        <v>1629</v>
      </c>
      <c r="I38" s="134"/>
      <c r="J38" s="134"/>
    </row>
    <row r="39" spans="1:10" s="140" customFormat="1" x14ac:dyDescent="0.25">
      <c r="A39" s="127">
        <v>7</v>
      </c>
      <c r="B39" s="127">
        <v>3.2</v>
      </c>
      <c r="C39" s="127" t="s">
        <v>211</v>
      </c>
      <c r="D39" s="149" t="s">
        <v>1630</v>
      </c>
      <c r="E39" s="150"/>
      <c r="F39" s="150"/>
      <c r="G39" s="150"/>
      <c r="H39" s="142" t="s">
        <v>1631</v>
      </c>
      <c r="I39" s="139"/>
      <c r="J39" s="147"/>
    </row>
    <row r="40" spans="1:10" s="140" customFormat="1" ht="45" customHeight="1" x14ac:dyDescent="0.25">
      <c r="A40" s="127">
        <v>7</v>
      </c>
      <c r="B40" s="127">
        <v>3.2</v>
      </c>
      <c r="C40" s="127" t="s">
        <v>214</v>
      </c>
      <c r="D40" s="149" t="s">
        <v>1632</v>
      </c>
      <c r="E40" s="150"/>
      <c r="F40" s="150"/>
      <c r="G40" s="150"/>
      <c r="H40" s="142" t="s">
        <v>1633</v>
      </c>
      <c r="I40" s="137"/>
      <c r="J40" s="151"/>
    </row>
    <row r="41" spans="1:10" s="140" customFormat="1" x14ac:dyDescent="0.3">
      <c r="A41" s="127">
        <v>7</v>
      </c>
      <c r="B41" s="127">
        <v>3.2</v>
      </c>
      <c r="C41" s="127" t="s">
        <v>216</v>
      </c>
      <c r="D41" s="149" t="s">
        <v>1634</v>
      </c>
      <c r="E41" s="150"/>
      <c r="F41" s="150"/>
      <c r="G41" s="150"/>
      <c r="H41" s="146"/>
      <c r="I41" s="152"/>
      <c r="J41" s="152"/>
    </row>
    <row r="42" spans="1:10" s="140" customFormat="1" x14ac:dyDescent="0.3">
      <c r="A42" s="153"/>
      <c r="B42" s="153"/>
      <c r="C42" s="153"/>
      <c r="J42" s="152"/>
    </row>
    <row r="43" spans="1:10" s="140" customFormat="1" x14ac:dyDescent="0.3">
      <c r="A43" s="153"/>
      <c r="B43" s="153"/>
      <c r="C43" s="153"/>
      <c r="J43" s="152"/>
    </row>
    <row r="44" spans="1:10" s="140" customFormat="1" x14ac:dyDescent="0.3">
      <c r="A44" s="153"/>
      <c r="B44" s="153"/>
      <c r="C44" s="153"/>
      <c r="J44" s="152"/>
    </row>
  </sheetData>
  <hyperlinks>
    <hyperlink ref="D14" r:id="rId1" xr:uid="{EE039E78-E7BA-4826-9F32-370153918C59}"/>
    <hyperlink ref="D3" r:id="rId2" xr:uid="{7FC30692-4D06-487D-B694-8309BB4B7D3A}"/>
    <hyperlink ref="D4" r:id="rId3" xr:uid="{61C4465C-570F-4E87-BA1D-980BDD2DA2DF}"/>
    <hyperlink ref="D15" r:id="rId4" xr:uid="{B66474B7-8435-4DDF-A3AC-766ECDF56515}"/>
    <hyperlink ref="D5" r:id="rId5" xr:uid="{BA8E2ADB-6B86-4F8B-AEF4-1B667293CBA3}"/>
    <hyperlink ref="D6" r:id="rId6" xr:uid="{59F24D09-05F7-4325-97A4-5E21F2BC3D4F}"/>
    <hyperlink ref="D7" r:id="rId7" xr:uid="{69F49101-6EC2-497F-99DC-314D6DC03E84}"/>
    <hyperlink ref="D8" r:id="rId8" xr:uid="{6C3EC8D6-85BF-4890-AD97-24CD90F7A85E}"/>
    <hyperlink ref="H3" r:id="rId9" xr:uid="{E9043BC8-7357-451D-85B0-0AD692726588}"/>
    <hyperlink ref="H4" r:id="rId10" xr:uid="{78684733-0F15-4899-A9AD-54A2BA721D07}"/>
    <hyperlink ref="H5" r:id="rId11" xr:uid="{874AF6DD-BA41-4C01-81A2-C0425EBFAA83}"/>
    <hyperlink ref="H6" r:id="rId12" xr:uid="{1714526D-5B02-4F67-9A29-08478060A9A2}"/>
    <hyperlink ref="H7" r:id="rId13" xr:uid="{EA017D8F-1E08-41FC-BB4B-120583FC7E22}"/>
    <hyperlink ref="H8" r:id="rId14" xr:uid="{B14B5883-DEE7-4311-B5AA-40D67AE5588D}"/>
    <hyperlink ref="H9" r:id="rId15" xr:uid="{FEC91004-F84D-4103-8237-079DE0DDBE5A}"/>
    <hyperlink ref="D9" r:id="rId16" xr:uid="{C659F558-F110-4FC9-A708-CCBE777C3791}"/>
    <hyperlink ref="H10" r:id="rId17" xr:uid="{9C4DC492-A338-4820-A596-1150CFF1A16D}"/>
    <hyperlink ref="H11" r:id="rId18" xr:uid="{B6934823-77AD-45C7-9D6F-F67871541FAA}"/>
    <hyperlink ref="H12" r:id="rId19" xr:uid="{1F7A2EEC-67A5-48CA-948E-294C0B351580}"/>
    <hyperlink ref="H13" r:id="rId20" xr:uid="{A5B8DD41-EE1D-4DF5-A459-603A9FD041C4}"/>
    <hyperlink ref="H14" r:id="rId21" xr:uid="{D4CDF814-4562-4200-A92D-38DC857E5D13}"/>
    <hyperlink ref="H15" r:id="rId22" xr:uid="{84FA7F2A-A2EF-4036-BF60-A20EEA6962B2}"/>
    <hyperlink ref="H16" r:id="rId23" xr:uid="{52C54F7F-ADE6-46CB-91FE-6C097CB80797}"/>
    <hyperlink ref="D11" r:id="rId24" xr:uid="{F05BCA22-98A1-4041-8538-8F1D341E9D32}"/>
    <hyperlink ref="D10" r:id="rId25" xr:uid="{A4F72B94-4FDF-4912-BBA6-1290735C1DE5}"/>
    <hyperlink ref="D12" r:id="rId26" xr:uid="{3FFCE600-C79C-4FFC-BDB3-855B64C08CF1}"/>
    <hyperlink ref="D13" r:id="rId27" xr:uid="{7981F593-071B-44E7-B1F1-2CEBBD4889A4}"/>
    <hyperlink ref="H17" r:id="rId28" xr:uid="{22D56D4A-1997-4015-A118-55A26F259016}"/>
    <hyperlink ref="H18" r:id="rId29" xr:uid="{B10FEB34-9F14-4A0E-88E9-C474FFEB0277}"/>
    <hyperlink ref="H19" r:id="rId30" xr:uid="{B20A3D1C-6D32-4DB5-B8EA-027823E5D444}"/>
    <hyperlink ref="H20" r:id="rId31" xr:uid="{2B6FB138-B2F8-4471-87BD-DD7F742E962B}"/>
    <hyperlink ref="D16" r:id="rId32" xr:uid="{6C5CC86E-612B-46D6-9346-6DCA24EDC8D5}"/>
    <hyperlink ref="D17" r:id="rId33" xr:uid="{C617B402-4ED7-4AA1-83AE-1F2DA15FA264}"/>
    <hyperlink ref="D18" r:id="rId34" xr:uid="{4B2826B0-5982-4EB4-B725-574FA73868F3}"/>
    <hyperlink ref="D19" r:id="rId35" xr:uid="{21CB440B-E197-4D08-A22D-73B599EA32DE}"/>
    <hyperlink ref="D20" r:id="rId36" xr:uid="{86E6F1C3-09F0-4672-B4DC-8080EC1539C7}"/>
    <hyperlink ref="D21" r:id="rId37" xr:uid="{05398395-ED45-4B76-B2BD-EB93C2B2A55A}"/>
    <hyperlink ref="H21" r:id="rId38" xr:uid="{DDC39C8D-4DAA-4DFE-A436-AC140CB8E716}"/>
    <hyperlink ref="D25" r:id="rId39" xr:uid="{2769DF11-BA1E-423C-AFA6-382C7704F613}"/>
    <hyperlink ref="D24" r:id="rId40" xr:uid="{430FF0EF-9BA1-4A8A-AF0B-93A12857C9A2}"/>
    <hyperlink ref="H25" r:id="rId41" xr:uid="{9A469322-5F5B-43E7-9886-3FF0B1D5DF36}"/>
    <hyperlink ref="H24" r:id="rId42" xr:uid="{ED5F197D-771C-4DE3-920C-F047F507CB8C}"/>
    <hyperlink ref="D26" r:id="rId43" xr:uid="{5B5827DB-D000-4431-975A-DB63DB628A28}"/>
    <hyperlink ref="D27" r:id="rId44" xr:uid="{AEEB80FF-2278-4996-BCA9-76A5064D0386}"/>
    <hyperlink ref="H26" r:id="rId45" xr:uid="{5A702F7A-62F6-4EFC-90A1-8CFF588341D6}"/>
    <hyperlink ref="H27" r:id="rId46" xr:uid="{D51E732E-C905-45EC-97A8-663AD7E06FCF}"/>
    <hyperlink ref="D28" r:id="rId47" xr:uid="{80C7ADCB-E3D4-4EEF-AEAF-7B20011636C6}"/>
    <hyperlink ref="D29" r:id="rId48" xr:uid="{8E93DAF0-54E9-46CE-9A71-B8E394CB4712}"/>
    <hyperlink ref="D30" r:id="rId49" xr:uid="{88834100-B8FB-4F81-80D9-9BD668D52EA3}"/>
    <hyperlink ref="D31" r:id="rId50" xr:uid="{910716AA-480F-4D2A-B551-E7EEA1BC3486}"/>
    <hyperlink ref="D32" r:id="rId51" xr:uid="{AC8102F3-A7F4-4413-9CF1-8D65C0990B09}"/>
    <hyperlink ref="D33" r:id="rId52" xr:uid="{0DDB0A63-C08A-4BEE-8ED7-1FFC56C06A0B}"/>
    <hyperlink ref="H29" r:id="rId53" xr:uid="{75ED3BE7-F530-4A63-9E7D-4AB7CDB9F09D}"/>
    <hyperlink ref="H30" r:id="rId54" xr:uid="{E9343FDF-2DB3-4A91-95B9-1E41A5BB1293}"/>
    <hyperlink ref="H33" r:id="rId55" xr:uid="{903AFCED-3857-4CC5-AA2B-F6927D3ECE58}"/>
    <hyperlink ref="H32" r:id="rId56" display="3.1 Week 5" xr:uid="{589FC502-2FD8-4920-B77D-85C012B927EE}"/>
    <hyperlink ref="H34" r:id="rId57" xr:uid="{0E01E949-35A6-490D-9C63-51C2EC9DD9B9}"/>
    <hyperlink ref="H37" r:id="rId58" xr:uid="{8CE29DD8-1E43-481A-AF84-5CFE080BBE37}"/>
    <hyperlink ref="H38" r:id="rId59" xr:uid="{114F357A-7AF7-470D-9CCA-8648F17C1F12}"/>
    <hyperlink ref="H39" r:id="rId60" xr:uid="{6C42CB59-6161-4E3B-9CE1-9841600E4E86}"/>
    <hyperlink ref="H40" r:id="rId61" xr:uid="{9B60AF67-77CF-414A-A387-538B33C995E3}"/>
    <hyperlink ref="D35" r:id="rId62" xr:uid="{862809ED-B149-4AF5-BA75-22C891164DB3}"/>
    <hyperlink ref="D36" r:id="rId63" xr:uid="{F5715A3B-25E3-4A08-82C2-E741B8B6AB7F}"/>
    <hyperlink ref="D34" r:id="rId64" xr:uid="{C9F045CF-B6C5-40DB-B134-863D557765F5}"/>
    <hyperlink ref="D37" r:id="rId65" xr:uid="{D57B5980-E7DD-4F18-A47B-911FE7652B68}"/>
    <hyperlink ref="D38" r:id="rId66" xr:uid="{CA74220C-C852-4B3A-8D69-ED4B018A7094}"/>
    <hyperlink ref="D39" r:id="rId67" xr:uid="{332719BF-D50F-453E-9281-88105A4FC31B}"/>
    <hyperlink ref="D40" r:id="rId68" xr:uid="{E9D25BD1-0D58-4EC0-91B8-27AE8E69AE86}"/>
    <hyperlink ref="D41" r:id="rId69" xr:uid="{A9859B05-50FA-4902-8BF7-5C6BEC564F7A}"/>
    <hyperlink ref="D22" r:id="rId70" xr:uid="{3B987834-C0F8-4998-913E-71622C86918A}"/>
    <hyperlink ref="H22" r:id="rId71" xr:uid="{65C912C9-77D6-4517-90C9-6A9770857F04}"/>
    <hyperlink ref="D23" r:id="rId72" display="Y7, Term 2.1, Week 6" xr:uid="{D4A1E194-D0DF-4D6F-8935-F480C286F2BE}"/>
    <hyperlink ref="H23" r:id="rId73" xr:uid="{26097E93-1AAE-47BA-B0C5-69971919389F}"/>
    <hyperlink ref="E3" r:id="rId74" xr:uid="{7CB63AE6-D9C7-4AC3-8EE7-CA8F234F8187}"/>
    <hyperlink ref="E4" r:id="rId75" xr:uid="{40476128-6D96-4533-8DBF-41522C814CF5}"/>
    <hyperlink ref="E5" r:id="rId76" xr:uid="{C0234249-2C92-4038-AE0E-89F7396C2800}"/>
    <hyperlink ref="E6" r:id="rId77" xr:uid="{CC453414-C7E2-486E-BFED-8EEF5FBF5E9F}"/>
    <hyperlink ref="E7" r:id="rId78" xr:uid="{1E88B586-29DE-46A6-982A-C6E66415E263}"/>
    <hyperlink ref="E8" r:id="rId79" xr:uid="{C1337E82-4B0D-4D74-A598-E66B87B13644}"/>
    <hyperlink ref="E9" r:id="rId80" xr:uid="{ED232603-26C3-4A2B-A263-C5A7F0692836}"/>
    <hyperlink ref="E10" r:id="rId81" xr:uid="{50318778-A62E-47FF-9F7A-78984E92EB5A}"/>
    <hyperlink ref="E11" r:id="rId82" xr:uid="{487E4E4E-D566-4023-BE03-F8589ADEF089}"/>
    <hyperlink ref="E12" r:id="rId83" xr:uid="{20C7B7D7-8A60-4B1B-9D56-926189499157}"/>
    <hyperlink ref="E13" r:id="rId84" xr:uid="{67732669-E4C4-456D-B1DE-8EB41F731BFB}"/>
    <hyperlink ref="E14" r:id="rId85" xr:uid="{4D029DD8-0038-4135-9A29-3CBF794F6D85}"/>
    <hyperlink ref="E15" r:id="rId86" xr:uid="{84D1FB27-FE52-490E-8C7E-2F9F04D95DAD}"/>
    <hyperlink ref="E16" r:id="rId87" xr:uid="{E27039D2-1887-4E76-912F-5FEF4D564BB0}"/>
    <hyperlink ref="G3" r:id="rId88" xr:uid="{01A2D04B-1243-4BEC-845E-2831185FCAA4}"/>
    <hyperlink ref="G4" r:id="rId89" xr:uid="{4BBF7978-E3D5-4012-8F68-95B96C137107}"/>
    <hyperlink ref="G5" r:id="rId90" xr:uid="{37A1252E-4B31-47F9-B908-BD298647579B}"/>
    <hyperlink ref="G6" r:id="rId91" xr:uid="{27B60D87-8F2D-4C4B-B892-DE44955FF777}"/>
    <hyperlink ref="G7" r:id="rId92" xr:uid="{F6FD31E3-472F-4D14-86D0-CBE9A648C1BE}"/>
    <hyperlink ref="G8" r:id="rId93" xr:uid="{4520C067-97C9-4139-A371-C52BF54D48CF}"/>
    <hyperlink ref="G9" r:id="rId94" xr:uid="{E2DCCCAA-EC8C-4920-BE2D-94A19B9B992F}"/>
    <hyperlink ref="G10" r:id="rId95" xr:uid="{25E50870-F7D1-4316-A48B-19FB03F8676A}"/>
    <hyperlink ref="G11" r:id="rId96" xr:uid="{761777C8-16C1-406A-9A60-2013EE0C64D4}"/>
    <hyperlink ref="G12" r:id="rId97" xr:uid="{0028AAC3-4A06-450D-8D3B-B901D03494CA}"/>
    <hyperlink ref="G13" r:id="rId98" xr:uid="{1DF91779-EC90-49DE-BB51-DDF30CF38B4D}"/>
    <hyperlink ref="G14" r:id="rId99" xr:uid="{5797DF4D-415F-432A-83A7-31D8432E442D}"/>
    <hyperlink ref="G15" r:id="rId100" xr:uid="{E8B4ECD6-04FA-4605-9026-6416EF7CB890}"/>
    <hyperlink ref="G16" r:id="rId101" xr:uid="{6FC8EA5F-C227-4999-99B6-81AEEC067582}"/>
    <hyperlink ref="F3" r:id="rId102" xr:uid="{4982B8B8-E3FE-45D8-9C2A-BF429B51AC74}"/>
    <hyperlink ref="F4" r:id="rId103" xr:uid="{EEF44411-B1AB-4C8B-86A2-353F9282AA53}"/>
    <hyperlink ref="F5" r:id="rId104" xr:uid="{C6E0DB9B-5FFF-4E75-BBF2-3302A39B4D6E}"/>
    <hyperlink ref="F6" r:id="rId105" xr:uid="{1E5CCD66-1609-44E7-93F6-CC6F7A4FC21A}"/>
    <hyperlink ref="F7" r:id="rId106" xr:uid="{60570AF9-CCC6-4E8C-8911-A8BC123A9048}"/>
    <hyperlink ref="F8" r:id="rId107" xr:uid="{2CC4A31E-9075-4138-B9BB-0E9BD9DAC09E}"/>
    <hyperlink ref="F9" r:id="rId108" xr:uid="{F54F008B-850F-44B3-A6DE-AED439462ABA}"/>
    <hyperlink ref="F10" r:id="rId109" xr:uid="{67D7E271-B5A5-478D-A25B-E3967AD678BD}"/>
    <hyperlink ref="F11" r:id="rId110" xr:uid="{FBCEC9A5-A455-44AC-BB90-88FC1CDFE6DC}"/>
    <hyperlink ref="F12" r:id="rId111" xr:uid="{685F6C6A-082F-4A31-A189-FFBBA4122A9B}"/>
    <hyperlink ref="F13" r:id="rId112" xr:uid="{4AD0F2F7-6486-404D-8A66-82BC2E52251E}"/>
    <hyperlink ref="F14" r:id="rId113" xr:uid="{F7505A7A-3653-4381-8CE9-55D34CDEC11A}"/>
    <hyperlink ref="F15" r:id="rId114" xr:uid="{3FA01132-4C4B-4D4B-92B7-3B6E5FF16770}"/>
    <hyperlink ref="F16" r:id="rId115" xr:uid="{62B8F0FD-2FCD-41C2-897F-F493A5DFABA4}"/>
    <hyperlink ref="E17" r:id="rId116" xr:uid="{3CB975AF-C2C6-4A92-A07E-E12F65CB231B}"/>
    <hyperlink ref="G17" r:id="rId117" xr:uid="{261B68F2-0DA9-42EF-B5A7-BEDC221719EA}"/>
    <hyperlink ref="F17" r:id="rId118" xr:uid="{2D70C754-D64B-4A1A-A7A8-B616B126A093}"/>
    <hyperlink ref="E18" r:id="rId119" xr:uid="{C45A97E9-D577-4BF7-A507-8D414C06A17B}"/>
    <hyperlink ref="G18" r:id="rId120" xr:uid="{E781788A-CAC7-4867-80A3-746450DF16AE}"/>
    <hyperlink ref="F18" r:id="rId121" xr:uid="{FD4FB83A-E131-4629-81B6-85185C55CDBB}"/>
    <hyperlink ref="E19" r:id="rId122" xr:uid="{259D707B-66AE-484C-B1B3-1639D5239031}"/>
    <hyperlink ref="G19" r:id="rId123" xr:uid="{C842D442-ED16-468F-BD6C-EC50870FE380}"/>
    <hyperlink ref="F19" r:id="rId124" xr:uid="{718FA3EC-DDE9-49BC-9D94-B30C6442FED2}"/>
    <hyperlink ref="E20" r:id="rId125" xr:uid="{0F369A33-BBC4-4014-B088-734DFB40EC5C}"/>
    <hyperlink ref="G20" r:id="rId126" xr:uid="{2FA68B64-382E-49EE-B619-37C8E517982A}"/>
    <hyperlink ref="F20" r:id="rId127" xr:uid="{4971F159-6769-4CCB-AE9F-20EDE70FC052}"/>
    <hyperlink ref="E21" r:id="rId128" xr:uid="{64521AF7-0CCE-4032-946B-A5853D325485}"/>
    <hyperlink ref="G21" r:id="rId129" xr:uid="{A011E5B2-05A1-4F5A-A205-6E2E9193DC8F}"/>
    <hyperlink ref="F21" r:id="rId130" xr:uid="{5BF8E47F-CF9C-415A-994E-85C4D7610436}"/>
    <hyperlink ref="G23" r:id="rId131" xr:uid="{9173DD20-4229-4893-96FE-5FD11F0E72A5}"/>
    <hyperlink ref="F23" r:id="rId132" xr:uid="{50931307-0364-48F8-B7D7-1598FCA98570}"/>
    <hyperlink ref="G24" r:id="rId133" xr:uid="{B67BBB7A-A939-4D90-8774-E86D3AEE7584}"/>
    <hyperlink ref="F24" r:id="rId134" xr:uid="{65BC3CC5-DD86-4F2D-BD1F-494FEE1684D8}"/>
    <hyperlink ref="G25" r:id="rId135" xr:uid="{32B77C20-4813-4CF6-AF7D-C830AFDD3258}"/>
    <hyperlink ref="F25" r:id="rId136" xr:uid="{8F88DE0B-12C0-4C54-9594-967999DFC58C}"/>
    <hyperlink ref="G26" r:id="rId137" xr:uid="{4B6C1A30-005F-4FCC-A2C1-F02D544AC5FD}"/>
    <hyperlink ref="F26" r:id="rId138" xr:uid="{AFBEC2BD-F1D9-4292-A370-68D5A01761AD}"/>
    <hyperlink ref="G27" r:id="rId139" xr:uid="{BC6D3E95-11AF-4A62-B815-84D84FCA6587}"/>
    <hyperlink ref="F27" r:id="rId140" xr:uid="{61B0E3C4-D251-4008-B00E-6BD1CB04E754}"/>
  </hyperlinks>
  <pageMargins left="0.7" right="0.7" top="0.75" bottom="0.75" header="0.3" footer="0.3"/>
  <pageSetup paperSize="9" orientation="portrait" r:id="rId14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 Y7 SOW 2.0</vt:lpstr>
      <vt:lpstr>NCELP Y7 vocabulary list 2.0</vt:lpstr>
      <vt:lpstr>Y7 grammar tracking 2.0</vt:lpstr>
      <vt:lpstr>RESOURCES Y7 2.0</vt:lpstr>
      <vt:lpstr>' Y7 SOW 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Hawkes</dc:creator>
  <cp:lastModifiedBy>Rachel Hawkes</cp:lastModifiedBy>
  <dcterms:created xsi:type="dcterms:W3CDTF">2023-08-24T17:27:38Z</dcterms:created>
  <dcterms:modified xsi:type="dcterms:W3CDTF">2024-02-12T13:03:18Z</dcterms:modified>
</cp:coreProperties>
</file>