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2-23\OAK 2022-3\KS3 SOW development (Oak)\"/>
    </mc:Choice>
  </mc:AlternateContent>
  <xr:revisionPtr revIDLastSave="0" documentId="13_ncr:1_{1B5A20AF-710E-4522-A3DC-C5CFFB75DD74}" xr6:coauthVersionLast="47" xr6:coauthVersionMax="47" xr10:uidLastSave="{00000000-0000-0000-0000-000000000000}"/>
  <bookViews>
    <workbookView xWindow="28680" yWindow="-120" windowWidth="29040" windowHeight="15840" activeTab="3" xr2:uid="{1813DE3E-BFE4-4175-BEE3-33DA280A4C10}"/>
  </bookViews>
  <sheets>
    <sheet name="Y7 SOW (2.0)" sheetId="6" r:id="rId1"/>
    <sheet name="Y7 grammar tracking" sheetId="1" r:id="rId2"/>
    <sheet name="NCELP Y7 vocabulary list " sheetId="3" r:id="rId3"/>
    <sheet name="Y7 Resources (2.0)" sheetId="7" r:id="rId4"/>
  </sheets>
  <externalReferences>
    <externalReference r:id="rId5"/>
    <externalReference r:id="rId6"/>
    <externalReference r:id="rId7"/>
    <externalReference r:id="rId8"/>
  </externalReferences>
  <definedNames>
    <definedName name="_xlnm._FilterDatabase" localSheetId="2" hidden="1">'NCELP Y7 vocabulary list '!$A$2:$L$462</definedName>
    <definedName name="_xlnm._FilterDatabase" localSheetId="1" hidden="1">'Y7 grammar tracking'!$A$1:$E$9</definedName>
    <definedName name="carte" localSheetId="3">#REF!</definedName>
    <definedName name="carte" localSheetId="0">#REF!</definedName>
    <definedName name="carte">#REF!</definedName>
    <definedName name="na_array" localSheetId="3">'[1]Y7 NCELP vocabulary list'!$A:$A+#REF!+'[1]Y9 NCELP vocabulary list'!$A:$A</definedName>
    <definedName name="na_array" localSheetId="0">'[2]Y7 NCELP vocabulary list'!$A:$A+#REF!+'[2]Y9 NCELP vocabulary list'!$A:$A</definedName>
    <definedName name="na_array">'[2]Y7 NCELP vocabulary list'!$A:$A+#REF!+'[2]Y9 NCELP vocabulary list'!$A:$A</definedName>
    <definedName name="na_include" localSheetId="3">'[1]Y7 NCELP vocabulary list'!$E:$E+#REF!+'[1]Y9 NCELP vocabulary list'!$E:$E</definedName>
    <definedName name="na_include" localSheetId="0">'[2]Y7 NCELP vocabulary list'!$E:$E+#REF!+'[2]Y9 NCELP vocabulary list'!$E:$E</definedName>
    <definedName name="na_include">'[2]Y7 NCELP vocabulary list'!$E:$E+#REF!+'[2]Y9 NCELP vocabulary list'!$E:$E</definedName>
    <definedName name="y7_headword" localSheetId="3">'[1]Y7 NCELP vocabulary list'!$F:$F</definedName>
    <definedName name="y7_headword">'[2]Y7 NCELP vocabulary list'!$F:$F</definedName>
    <definedName name="y8_headword" localSheetId="3">'[1]Y8 NCELP vocabulary list'!$F:$F</definedName>
    <definedName name="y8_headword">'[2]Y8 NCELP vocabulary list'!$F:$F</definedName>
    <definedName name="y9_headword" localSheetId="3">'[1]Y9 NCELP vocabulary list'!$F:$F</definedName>
    <definedName name="y9_headword">'[2]Y9 NCELP vocabulary list'!$F:$F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7" l="1"/>
  <c r="H28" i="7"/>
  <c r="D28" i="7"/>
  <c r="H27" i="7"/>
  <c r="D27" i="7"/>
  <c r="H26" i="7"/>
  <c r="D26" i="7"/>
  <c r="H25" i="7"/>
  <c r="D25" i="7"/>
  <c r="H22" i="7"/>
  <c r="D22" i="7"/>
  <c r="H21" i="7"/>
  <c r="H20" i="7"/>
  <c r="H19" i="7"/>
  <c r="I44" i="6"/>
  <c r="H44" i="6"/>
  <c r="I43" i="6"/>
  <c r="H43" i="6"/>
  <c r="I42" i="6"/>
  <c r="H42" i="6"/>
  <c r="I41" i="6"/>
  <c r="H41" i="6"/>
  <c r="I40" i="6"/>
  <c r="H40" i="6"/>
  <c r="I36" i="6"/>
  <c r="H36" i="6"/>
  <c r="I35" i="6"/>
  <c r="H35" i="6"/>
  <c r="I34" i="6"/>
  <c r="H34" i="6"/>
  <c r="I33" i="6"/>
  <c r="H33" i="6"/>
  <c r="I32" i="6"/>
  <c r="H32" i="6"/>
  <c r="I31" i="6"/>
  <c r="H31" i="6"/>
  <c r="I29" i="6"/>
  <c r="H29" i="6"/>
  <c r="I28" i="6"/>
  <c r="H28" i="6"/>
  <c r="I27" i="6"/>
  <c r="H27" i="6"/>
  <c r="I26" i="6"/>
  <c r="H26" i="6"/>
  <c r="I25" i="6"/>
  <c r="H25" i="6"/>
  <c r="I21" i="6"/>
  <c r="H21" i="6"/>
  <c r="I20" i="6"/>
  <c r="H20" i="6"/>
  <c r="I19" i="6"/>
  <c r="H19" i="6"/>
  <c r="I18" i="6"/>
  <c r="H18" i="6"/>
  <c r="I16" i="6"/>
  <c r="H16" i="6"/>
  <c r="I15" i="6"/>
  <c r="H15" i="6"/>
  <c r="I14" i="6"/>
  <c r="H14" i="6"/>
  <c r="I13" i="6"/>
  <c r="H13" i="6"/>
  <c r="I12" i="6"/>
  <c r="H12" i="6"/>
  <c r="I11" i="6"/>
  <c r="H11" i="6"/>
  <c r="H10" i="6"/>
  <c r="H8" i="6"/>
  <c r="H7" i="6"/>
  <c r="H6" i="6"/>
  <c r="H5" i="6"/>
  <c r="P37" i="3" l="1"/>
  <c r="Q37" i="3" s="1"/>
  <c r="P28" i="3"/>
  <c r="Q28" i="3" s="1"/>
  <c r="P20" i="3"/>
  <c r="Q20" i="3" s="1"/>
  <c r="P15" i="3"/>
  <c r="Q15" i="3" s="1"/>
  <c r="P13" i="3"/>
  <c r="Q13" i="3" s="1"/>
  <c r="P11" i="3"/>
  <c r="Q11" i="3" s="1"/>
  <c r="P10" i="3"/>
  <c r="Q10" i="3" s="1"/>
  <c r="P9" i="3"/>
  <c r="Q9" i="3" s="1"/>
  <c r="P8" i="3"/>
  <c r="Q8" i="3" s="1"/>
  <c r="P7" i="3"/>
  <c r="P6" i="3"/>
  <c r="Q6" i="3" s="1"/>
  <c r="P5" i="3"/>
  <c r="Q5" i="3" s="1"/>
  <c r="P4" i="3"/>
  <c r="Q4" i="3" s="1"/>
  <c r="P3" i="3"/>
  <c r="Q3" i="3" s="1"/>
  <c r="P2" i="3"/>
  <c r="Q2" i="3" s="1"/>
  <c r="E45" i="1"/>
  <c r="E44" i="1"/>
  <c r="E43" i="1"/>
  <c r="E42" i="1"/>
  <c r="E41" i="1"/>
  <c r="E40" i="1"/>
  <c r="E39" i="1"/>
  <c r="E37" i="1"/>
  <c r="E36" i="1"/>
  <c r="E35" i="1"/>
  <c r="E34" i="1"/>
  <c r="E33" i="1"/>
  <c r="E32" i="1"/>
  <c r="E30" i="1"/>
  <c r="E29" i="1"/>
  <c r="E28" i="1"/>
  <c r="E27" i="1"/>
  <c r="E26" i="1"/>
  <c r="E24" i="1"/>
  <c r="E23" i="1"/>
  <c r="E22" i="1"/>
  <c r="E21" i="1"/>
  <c r="E20" i="1"/>
  <c r="E19" i="1"/>
  <c r="E17" i="1"/>
  <c r="E16" i="1"/>
  <c r="E15" i="1"/>
  <c r="E14" i="1"/>
  <c r="E13" i="1"/>
  <c r="E12" i="1"/>
  <c r="E11" i="1"/>
  <c r="E9" i="1"/>
  <c r="E8" i="1"/>
  <c r="E7" i="1"/>
  <c r="E6" i="1"/>
  <c r="E5" i="1"/>
  <c r="E4" i="1"/>
  <c r="E3" i="1"/>
  <c r="P21" i="3" l="1"/>
  <c r="Q7" i="3"/>
</calcChain>
</file>

<file path=xl/sharedStrings.xml><?xml version="1.0" encoding="utf-8"?>
<sst xmlns="http://schemas.openxmlformats.org/spreadsheetml/2006/main" count="4969" uniqueCount="1806">
  <si>
    <t>Term</t>
  </si>
  <si>
    <t xml:space="preserve">Week </t>
  </si>
  <si>
    <r>
      <t>GRAMMAR TRACKING - OVERVIEW
Bold text = grammar feature taught for the first time</t>
    </r>
    <r>
      <rPr>
        <sz val="14"/>
        <color theme="1"/>
        <rFont val="Century Gothic"/>
        <family val="2"/>
      </rPr>
      <t xml:space="preserve">
Normal text = grammar revisited (1st time)
</t>
    </r>
    <r>
      <rPr>
        <i/>
        <sz val="14"/>
        <color theme="1"/>
        <rFont val="Century Gothic"/>
        <family val="2"/>
      </rPr>
      <t>Italics = grammar revisited (2nd time and thereafter)</t>
    </r>
    <r>
      <rPr>
        <sz val="14"/>
        <color theme="1"/>
        <rFont val="Century Gothic"/>
        <family val="2"/>
      </rPr>
      <t xml:space="preserve"> </t>
    </r>
  </si>
  <si>
    <t>Verb tense</t>
  </si>
  <si>
    <t>Learning purpose/context</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</si>
  <si>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</si>
  <si>
    <t>Year 7</t>
  </si>
  <si>
    <t>Language-Driven Pedagogy</t>
  </si>
  <si>
    <t>Wk 1</t>
  </si>
  <si>
    <t>être (je, tu)
regular adjective gender agreement (as complement to verb only)</t>
  </si>
  <si>
    <t>present</t>
  </si>
  <si>
    <t>University of York</t>
  </si>
  <si>
    <t>Wk 2</t>
  </si>
  <si>
    <r>
      <t>être (je, tu,</t>
    </r>
    <r>
      <rPr>
        <b/>
        <sz val="14"/>
        <color theme="1"/>
        <rFont val="Century Gothic"/>
        <family val="2"/>
      </rPr>
      <t xml:space="preserve"> il/elle</t>
    </r>
    <r>
      <rPr>
        <sz val="14"/>
        <color theme="1"/>
        <rFont val="Century Gothic"/>
        <family val="2"/>
      </rPr>
      <t xml:space="preserve">)
regular adjective gender agreement (as complement to verb only);  
</t>
    </r>
    <r>
      <rPr>
        <b/>
        <sz val="14"/>
        <color theme="1"/>
        <rFont val="Century Gothic"/>
        <family val="2"/>
      </rPr>
      <t xml:space="preserve">intonation questions </t>
    </r>
  </si>
  <si>
    <t>The Cam Academy Trust</t>
  </si>
  <si>
    <t>Wk 3</t>
  </si>
  <si>
    <r>
      <rPr>
        <b/>
        <sz val="14"/>
        <color theme="1"/>
        <rFont val="Century Gothic"/>
        <family val="2"/>
      </rPr>
      <t xml:space="preserve">avoir (je, il/elle)
indefinite articles &amp; gender (un, une)
</t>
    </r>
    <r>
      <rPr>
        <sz val="14"/>
        <color theme="1"/>
        <rFont val="Century Gothic"/>
        <family val="2"/>
      </rPr>
      <t>intonation questions</t>
    </r>
  </si>
  <si>
    <t>Last updated: 17/03/23</t>
  </si>
  <si>
    <t>Wk 4</t>
  </si>
  <si>
    <r>
      <t>avoir (je,</t>
    </r>
    <r>
      <rPr>
        <b/>
        <sz val="14"/>
        <color theme="1"/>
        <rFont val="Century Gothic"/>
        <family val="2"/>
      </rPr>
      <t xml:space="preserve"> tu</t>
    </r>
    <r>
      <rPr>
        <sz val="14"/>
        <color theme="1"/>
        <rFont val="Century Gothic"/>
        <family val="2"/>
      </rPr>
      <t>, il/elle)
indefinite articles &amp; gender (un, une)</t>
    </r>
    <r>
      <rPr>
        <b/>
        <sz val="14"/>
        <color theme="1"/>
        <rFont val="Century Gothic"/>
        <family val="2"/>
      </rPr>
      <t xml:space="preserve">
post-nominal position of adjectives (attributive, i.e. with noun)
</t>
    </r>
    <r>
      <rPr>
        <i/>
        <sz val="14"/>
        <color theme="1"/>
        <rFont val="Century Gothic"/>
        <family val="2"/>
      </rPr>
      <t>intonation questions</t>
    </r>
  </si>
  <si>
    <t>Wk 5</t>
  </si>
  <si>
    <r>
      <t xml:space="preserve">être &amp; avoir (je, tu, il/elle)
</t>
    </r>
    <r>
      <rPr>
        <b/>
        <sz val="14"/>
        <color theme="1"/>
        <rFont val="Century Gothic"/>
        <family val="2"/>
      </rPr>
      <t xml:space="preserve">feminisation of job titles (-e)
subject pronouns il/elle meaning 'it'
</t>
    </r>
    <r>
      <rPr>
        <sz val="14"/>
        <color theme="1"/>
        <rFont val="Century Gothic"/>
        <family val="2"/>
      </rPr>
      <t xml:space="preserve"> </t>
    </r>
    <r>
      <rPr>
        <i/>
        <sz val="14"/>
        <color theme="1"/>
        <rFont val="Century Gothic"/>
        <family val="2"/>
      </rPr>
      <t>indefinite articles</t>
    </r>
  </si>
  <si>
    <t>Wk 6</t>
  </si>
  <si>
    <r>
      <rPr>
        <i/>
        <sz val="14"/>
        <color theme="1"/>
        <rFont val="Century Gothic"/>
        <family val="2"/>
      </rPr>
      <t>être &amp; avoir (je, tu, il/elle)</t>
    </r>
    <r>
      <rPr>
        <b/>
        <i/>
        <sz val="14"/>
        <color theme="1"/>
        <rFont val="Century Gothic"/>
        <family val="2"/>
      </rPr>
      <t xml:space="preserve">
</t>
    </r>
    <r>
      <rPr>
        <b/>
        <sz val="14"/>
        <color theme="1"/>
        <rFont val="Century Gothic"/>
        <family val="2"/>
      </rPr>
      <t>definite article (le, la, les, l') 
plural marking on nouns (-s)</t>
    </r>
  </si>
  <si>
    <t>Wk 7</t>
  </si>
  <si>
    <r>
      <rPr>
        <b/>
        <sz val="14"/>
        <color theme="1"/>
        <rFont val="Century Gothic"/>
        <family val="2"/>
      </rPr>
      <t xml:space="preserve">faire for English equivalents 'do' and 'make' only followed by le/la/l'/les (je, tu, il/elle)
</t>
    </r>
    <r>
      <rPr>
        <sz val="14"/>
        <color theme="1"/>
        <rFont val="Century Gothic"/>
        <family val="2"/>
      </rPr>
      <t xml:space="preserve">definite articles (le, la, les, l')
</t>
    </r>
    <r>
      <rPr>
        <i/>
        <sz val="14"/>
        <color theme="1"/>
        <rFont val="Century Gothic"/>
        <family val="2"/>
      </rPr>
      <t xml:space="preserve">intonation questions </t>
    </r>
    <r>
      <rPr>
        <b/>
        <sz val="14"/>
        <color theme="1"/>
        <rFont val="Century Gothic"/>
        <family val="2"/>
      </rPr>
      <t>with question words (quoi)</t>
    </r>
  </si>
  <si>
    <r>
      <rPr>
        <b/>
        <sz val="14"/>
        <color theme="4" tint="-0.499984740745262"/>
        <rFont val="Century Gothic"/>
        <family val="2"/>
      </rPr>
      <t xml:space="preserve">Text exploitation 1- </t>
    </r>
    <r>
      <rPr>
        <i/>
        <sz val="14"/>
        <color theme="1"/>
        <rFont val="Century Gothic"/>
        <family val="2"/>
      </rPr>
      <t>Sept couleurs magiques</t>
    </r>
  </si>
  <si>
    <r>
      <rPr>
        <b/>
        <sz val="14"/>
        <color theme="1"/>
        <rFont val="Century Gothic"/>
        <family val="2"/>
      </rPr>
      <t xml:space="preserve">faire with English equivalents other than 'do/make' </t>
    </r>
    <r>
      <rPr>
        <sz val="14"/>
        <color theme="1"/>
        <rFont val="Century Gothic"/>
        <family val="2"/>
      </rPr>
      <t>(je, tu, il/elle)</t>
    </r>
  </si>
  <si>
    <r>
      <t xml:space="preserve">-ER verbs (je, tu, il/elle)
present simple used with its continuous meaning
à with certain verbs (at)
two-verb structures: </t>
    </r>
    <r>
      <rPr>
        <b/>
        <i/>
        <sz val="14"/>
        <color theme="1"/>
        <rFont val="Century Gothic"/>
        <family val="2"/>
      </rPr>
      <t xml:space="preserve">aimer + </t>
    </r>
    <r>
      <rPr>
        <b/>
        <sz val="14"/>
        <color theme="1"/>
        <rFont val="Century Gothic"/>
        <family val="2"/>
      </rPr>
      <t>infinitive</t>
    </r>
  </si>
  <si>
    <r>
      <t xml:space="preserve"> -ER verbs (je, tu, il/elle)
present simple used with its continuous meaning
à with certain verbs (at</t>
    </r>
    <r>
      <rPr>
        <b/>
        <sz val="14"/>
        <color theme="1"/>
        <rFont val="Century Gothic"/>
        <family val="2"/>
      </rPr>
      <t xml:space="preserve"> vs to</t>
    </r>
    <r>
      <rPr>
        <sz val="14"/>
        <color theme="1"/>
        <rFont val="Century Gothic"/>
        <family val="2"/>
      </rPr>
      <t>)
two-verb structures: aimer + infinitive</t>
    </r>
  </si>
  <si>
    <r>
      <t xml:space="preserve"> -ER verbs (</t>
    </r>
    <r>
      <rPr>
        <i/>
        <sz val="14"/>
        <color theme="1"/>
        <rFont val="Century Gothic"/>
        <family val="2"/>
      </rPr>
      <t>je, tu, il/elle</t>
    </r>
    <r>
      <rPr>
        <sz val="14"/>
        <color theme="1"/>
        <rFont val="Century Gothic"/>
        <family val="2"/>
      </rPr>
      <t xml:space="preserve">, </t>
    </r>
    <r>
      <rPr>
        <b/>
        <sz val="14"/>
        <color theme="1"/>
        <rFont val="Century Gothic"/>
        <family val="2"/>
      </rPr>
      <t>nous</t>
    </r>
    <r>
      <rPr>
        <sz val="14"/>
        <color theme="1"/>
        <rFont val="Century Gothic"/>
        <family val="2"/>
      </rPr>
      <t xml:space="preserve">)
</t>
    </r>
    <r>
      <rPr>
        <i/>
        <sz val="14"/>
        <color theme="1"/>
        <rFont val="Century Gothic"/>
        <family val="2"/>
      </rPr>
      <t>present simple used with its continuous meaning</t>
    </r>
    <r>
      <rPr>
        <sz val="14"/>
        <color theme="1"/>
        <rFont val="Century Gothic"/>
        <family val="2"/>
      </rPr>
      <t xml:space="preserve">
</t>
    </r>
    <r>
      <rPr>
        <i/>
        <sz val="14"/>
        <color theme="1"/>
        <rFont val="Century Gothic"/>
        <family val="2"/>
      </rPr>
      <t>intonation questions</t>
    </r>
  </si>
  <si>
    <r>
      <t xml:space="preserve"> -ER verbs
(</t>
    </r>
    <r>
      <rPr>
        <i/>
        <sz val="14"/>
        <color theme="1"/>
        <rFont val="Century Gothic"/>
        <family val="2"/>
      </rPr>
      <t xml:space="preserve">je, tu, il/elle, nous,
</t>
    </r>
    <r>
      <rPr>
        <b/>
        <sz val="14"/>
        <color theme="1"/>
        <rFont val="Century Gothic"/>
        <family val="2"/>
      </rPr>
      <t>ils/elles</t>
    </r>
    <r>
      <rPr>
        <sz val="14"/>
        <color theme="1"/>
        <rFont val="Century Gothic"/>
        <family val="2"/>
      </rPr>
      <t>)</t>
    </r>
  </si>
  <si>
    <r>
      <t>-ER verbs (</t>
    </r>
    <r>
      <rPr>
        <i/>
        <sz val="14"/>
        <color theme="1"/>
        <rFont val="Century Gothic"/>
        <family val="2"/>
      </rPr>
      <t xml:space="preserve">je, tu, il/elle, nous, </t>
    </r>
    <r>
      <rPr>
        <b/>
        <sz val="14"/>
        <color theme="1"/>
        <rFont val="Century Gothic"/>
        <family val="2"/>
      </rPr>
      <t>vous</t>
    </r>
    <r>
      <rPr>
        <sz val="14"/>
        <color theme="1"/>
        <rFont val="Century Gothic"/>
        <family val="2"/>
      </rPr>
      <t>, ils/elles)</t>
    </r>
  </si>
  <si>
    <r>
      <rPr>
        <b/>
        <sz val="14"/>
        <color theme="1"/>
        <rFont val="Century Gothic"/>
        <family val="2"/>
      </rPr>
      <t xml:space="preserve">il y a (with numbers plus nouns)
</t>
    </r>
    <r>
      <rPr>
        <sz val="14"/>
        <color theme="1"/>
        <rFont val="Century Gothic"/>
        <family val="2"/>
      </rPr>
      <t xml:space="preserve">regular plural marking on nouns (-s)
</t>
    </r>
    <r>
      <rPr>
        <b/>
        <sz val="14"/>
        <color theme="1"/>
        <rFont val="Century Gothic"/>
        <family val="2"/>
      </rPr>
      <t>des (plural indefinite article)</t>
    </r>
  </si>
  <si>
    <r>
      <t>être (</t>
    </r>
    <r>
      <rPr>
        <i/>
        <sz val="14"/>
        <color theme="1"/>
        <rFont val="Century Gothic"/>
        <family val="2"/>
      </rPr>
      <t xml:space="preserve">je, tu, il/elle, </t>
    </r>
    <r>
      <rPr>
        <b/>
        <sz val="14"/>
        <color theme="1"/>
        <rFont val="Century Gothic"/>
        <family val="2"/>
      </rPr>
      <t>nous, vous, ils/elles</t>
    </r>
    <r>
      <rPr>
        <sz val="14"/>
        <color theme="1"/>
        <rFont val="Century Gothic"/>
        <family val="2"/>
      </rPr>
      <t xml:space="preserve">)
</t>
    </r>
    <r>
      <rPr>
        <b/>
        <sz val="14"/>
        <color theme="1"/>
        <rFont val="Century Gothic"/>
        <family val="2"/>
      </rPr>
      <t xml:space="preserve">regular plural maker on adjectives (-s)
</t>
    </r>
    <r>
      <rPr>
        <i/>
        <sz val="14"/>
        <color theme="1"/>
        <rFont val="Century Gothic"/>
        <family val="2"/>
      </rPr>
      <t>regular adjective gender agreement</t>
    </r>
  </si>
  <si>
    <r>
      <t>avoir</t>
    </r>
    <r>
      <rPr>
        <b/>
        <sz val="14"/>
        <color theme="1"/>
        <rFont val="Century Gothic"/>
        <family val="2"/>
      </rPr>
      <t xml:space="preserve"> </t>
    </r>
    <r>
      <rPr>
        <sz val="14"/>
        <color theme="1"/>
        <rFont val="Century Gothic"/>
        <family val="2"/>
      </rPr>
      <t>(</t>
    </r>
    <r>
      <rPr>
        <i/>
        <sz val="14"/>
        <color theme="1"/>
        <rFont val="Century Gothic"/>
        <family val="2"/>
      </rPr>
      <t xml:space="preserve">je, tu, il, elle, </t>
    </r>
    <r>
      <rPr>
        <b/>
        <sz val="14"/>
        <color theme="1"/>
        <rFont val="Century Gothic"/>
        <family val="2"/>
      </rPr>
      <t>nous, vous, ils/elles</t>
    </r>
    <r>
      <rPr>
        <sz val="14"/>
        <color theme="1"/>
        <rFont val="Century Gothic"/>
        <family val="2"/>
      </rPr>
      <t>)</t>
    </r>
    <r>
      <rPr>
        <b/>
        <sz val="14"/>
        <color theme="1"/>
        <rFont val="Century Gothic"/>
        <family val="2"/>
      </rPr>
      <t xml:space="preserve">
</t>
    </r>
    <r>
      <rPr>
        <i/>
        <sz val="14"/>
        <color theme="1"/>
        <rFont val="Century Gothic"/>
        <family val="2"/>
      </rPr>
      <t>indefinite articles (un, une, and des)</t>
    </r>
  </si>
  <si>
    <r>
      <t>faire (</t>
    </r>
    <r>
      <rPr>
        <i/>
        <sz val="14"/>
        <color theme="1"/>
        <rFont val="Century Gothic"/>
        <family val="2"/>
      </rPr>
      <t xml:space="preserve">je, tu, il, elle, </t>
    </r>
    <r>
      <rPr>
        <b/>
        <sz val="14"/>
        <color theme="1"/>
        <rFont val="Century Gothic"/>
        <family val="2"/>
      </rPr>
      <t>nous, vous, ils/elles</t>
    </r>
    <r>
      <rPr>
        <sz val="14"/>
        <color theme="1"/>
        <rFont val="Century Gothic"/>
        <family val="2"/>
      </rPr>
      <t>)</t>
    </r>
  </si>
  <si>
    <r>
      <t xml:space="preserve">possessive adjectives (mon, ma, mes, ton, ta, tes)
</t>
    </r>
    <r>
      <rPr>
        <i/>
        <sz val="14"/>
        <color theme="1"/>
        <rFont val="Century Gothic"/>
        <family val="2"/>
      </rPr>
      <t>intonation questions</t>
    </r>
  </si>
  <si>
    <t>Assessment week</t>
  </si>
  <si>
    <r>
      <t xml:space="preserve">aller </t>
    </r>
    <r>
      <rPr>
        <sz val="14"/>
        <color theme="1"/>
        <rFont val="Century Gothic"/>
        <family val="2"/>
      </rPr>
      <t xml:space="preserve">(je, tu, il/elle)
</t>
    </r>
    <r>
      <rPr>
        <b/>
        <sz val="14"/>
        <color theme="1"/>
        <rFont val="Century Gothic"/>
        <family val="2"/>
      </rPr>
      <t xml:space="preserve">forms of 'à' with 'to' English equivalent meaning (à la/au)
</t>
    </r>
    <r>
      <rPr>
        <i/>
        <sz val="14"/>
        <color theme="1"/>
        <rFont val="Century Gothic"/>
        <family val="2"/>
      </rPr>
      <t>intonation questions</t>
    </r>
    <r>
      <rPr>
        <b/>
        <sz val="14"/>
        <color theme="1"/>
        <rFont val="Century Gothic"/>
        <family val="2"/>
      </rPr>
      <t xml:space="preserve"> with question words 'comment', 'où' and 'quand' </t>
    </r>
  </si>
  <si>
    <r>
      <t>aller (je, tu, il/elle)
forms of 'à' with 'to' English equivalent meaning (à la</t>
    </r>
    <r>
      <rPr>
        <b/>
        <sz val="14"/>
        <color theme="1"/>
        <rFont val="Century Gothic"/>
        <family val="2"/>
      </rPr>
      <t>/</t>
    </r>
    <r>
      <rPr>
        <sz val="14"/>
        <color theme="1"/>
        <rFont val="Century Gothic"/>
        <family val="2"/>
      </rPr>
      <t>au/</t>
    </r>
    <r>
      <rPr>
        <b/>
        <sz val="14"/>
        <color theme="1"/>
        <rFont val="Century Gothic"/>
        <family val="2"/>
      </rPr>
      <t xml:space="preserve">à l'/aux) 
</t>
    </r>
    <r>
      <rPr>
        <i/>
        <sz val="14"/>
        <color theme="1"/>
        <rFont val="Century Gothic"/>
        <family val="2"/>
      </rPr>
      <t xml:space="preserve">intonation questions </t>
    </r>
    <r>
      <rPr>
        <sz val="14"/>
        <color theme="1"/>
        <rFont val="Century Gothic"/>
        <family val="2"/>
      </rPr>
      <t xml:space="preserve">with question words 'comment', 'où'  and 'quand' </t>
    </r>
  </si>
  <si>
    <r>
      <rPr>
        <b/>
        <sz val="14"/>
        <color theme="4" tint="-0.499984740745262"/>
        <rFont val="Century Gothic"/>
        <family val="2"/>
      </rPr>
      <t xml:space="preserve">Text exploitation 2 - </t>
    </r>
    <r>
      <rPr>
        <sz val="14"/>
        <color theme="1"/>
        <rFont val="Century Gothic"/>
        <family val="2"/>
      </rPr>
      <t>Familiale</t>
    </r>
  </si>
  <si>
    <r>
      <rPr>
        <b/>
        <sz val="14"/>
        <color theme="1"/>
        <rFont val="Century Gothic"/>
        <family val="2"/>
      </rPr>
      <t xml:space="preserve">aller </t>
    </r>
    <r>
      <rPr>
        <sz val="14"/>
        <color theme="1"/>
        <rFont val="Century Gothic"/>
        <family val="2"/>
      </rPr>
      <t>(</t>
    </r>
    <r>
      <rPr>
        <i/>
        <sz val="14"/>
        <color theme="1"/>
        <rFont val="Century Gothic"/>
        <family val="2"/>
      </rPr>
      <t xml:space="preserve">je, tu, il/elle, </t>
    </r>
    <r>
      <rPr>
        <b/>
        <sz val="14"/>
        <color theme="1"/>
        <rFont val="Century Gothic"/>
        <family val="2"/>
      </rPr>
      <t>nous, vous, ils/elles</t>
    </r>
    <r>
      <rPr>
        <sz val="14"/>
        <color theme="1"/>
        <rFont val="Century Gothic"/>
        <family val="2"/>
      </rPr>
      <t>)
use of the preposition 'à' meaning 'to'</t>
    </r>
    <r>
      <rPr>
        <b/>
        <sz val="14"/>
        <color theme="1"/>
        <rFont val="Century Gothic"/>
        <family val="2"/>
      </rPr>
      <t xml:space="preserve"> with towns and cities
use of 'chez'
use of 'en' meaning 'to' with feminine countries and in certain expressions</t>
    </r>
  </si>
  <si>
    <r>
      <t xml:space="preserve"> -ER verbs (</t>
    </r>
    <r>
      <rPr>
        <i/>
        <sz val="14"/>
        <color theme="1"/>
        <rFont val="Century Gothic"/>
        <family val="2"/>
      </rPr>
      <t xml:space="preserve">je, tu, il/elle, nous, vous, </t>
    </r>
    <r>
      <rPr>
        <sz val="14"/>
        <color theme="1"/>
        <rFont val="Century Gothic"/>
        <family val="2"/>
      </rPr>
      <t>ils/elles)
uses of 'en', 'à' and 'chez'</t>
    </r>
    <r>
      <rPr>
        <b/>
        <sz val="14"/>
        <color theme="1"/>
        <rFont val="Century Gothic"/>
        <family val="2"/>
      </rPr>
      <t xml:space="preserve"> </t>
    </r>
    <r>
      <rPr>
        <sz val="14"/>
        <color theme="1"/>
        <rFont val="Century Gothic"/>
        <family val="2"/>
      </rPr>
      <t>(to vs</t>
    </r>
    <r>
      <rPr>
        <b/>
        <sz val="14"/>
        <color theme="1"/>
        <rFont val="Century Gothic"/>
        <family val="2"/>
      </rPr>
      <t xml:space="preserve"> in</t>
    </r>
    <r>
      <rPr>
        <sz val="14"/>
        <color theme="1"/>
        <rFont val="Century Gothic"/>
        <family val="2"/>
      </rPr>
      <t>)</t>
    </r>
  </si>
  <si>
    <r>
      <t>common irregular –RE verbs (present)</t>
    </r>
    <r>
      <rPr>
        <sz val="14"/>
        <color theme="1"/>
        <rFont val="Century Gothic"/>
        <family val="2"/>
      </rPr>
      <t xml:space="preserve">
</t>
    </r>
    <r>
      <rPr>
        <b/>
        <sz val="14"/>
        <color theme="1"/>
        <rFont val="Century Gothic"/>
        <family val="2"/>
      </rPr>
      <t>prendre, apprendre, comprendre, dire</t>
    </r>
    <r>
      <rPr>
        <sz val="14"/>
        <color theme="1"/>
        <rFont val="Century Gothic"/>
        <family val="2"/>
      </rPr>
      <t xml:space="preserve"> </t>
    </r>
    <r>
      <rPr>
        <b/>
        <sz val="14"/>
        <color theme="1"/>
        <rFont val="Century Gothic"/>
        <family val="2"/>
      </rPr>
      <t>(je, tu, il/elle)
inversion questions</t>
    </r>
  </si>
  <si>
    <r>
      <t>common irregular –IR verbs (present)</t>
    </r>
    <r>
      <rPr>
        <sz val="14"/>
        <color theme="1"/>
        <rFont val="Century Gothic"/>
        <family val="2"/>
      </rPr>
      <t xml:space="preserve">
</t>
    </r>
    <r>
      <rPr>
        <b/>
        <sz val="14"/>
        <color theme="1"/>
        <rFont val="Century Gothic"/>
        <family val="2"/>
      </rPr>
      <t>sortir, venir</t>
    </r>
    <r>
      <rPr>
        <sz val="14"/>
        <color theme="1"/>
        <rFont val="Century Gothic"/>
        <family val="2"/>
      </rPr>
      <t xml:space="preserve"> </t>
    </r>
    <r>
      <rPr>
        <b/>
        <sz val="14"/>
        <color theme="1"/>
        <rFont val="Century Gothic"/>
        <family val="2"/>
      </rPr>
      <t xml:space="preserve">(je, tu, il/elle)
</t>
    </r>
    <r>
      <rPr>
        <sz val="14"/>
        <color theme="1"/>
        <rFont val="Century Gothic"/>
        <family val="2"/>
      </rPr>
      <t>inversion questions</t>
    </r>
    <r>
      <rPr>
        <b/>
        <sz val="14"/>
        <color theme="1"/>
        <rFont val="Century Gothic"/>
        <family val="2"/>
      </rPr>
      <t xml:space="preserve"> (il/elle) 
</t>
    </r>
    <r>
      <rPr>
        <sz val="14"/>
        <color theme="1"/>
        <rFont val="Century Gothic"/>
        <family val="2"/>
      </rPr>
      <t>inversion questions</t>
    </r>
    <r>
      <rPr>
        <b/>
        <sz val="14"/>
        <color theme="1"/>
        <rFont val="Century Gothic"/>
        <family val="2"/>
      </rPr>
      <t xml:space="preserve"> with</t>
    </r>
    <r>
      <rPr>
        <sz val="14"/>
        <color theme="1"/>
        <rFont val="Century Gothic"/>
        <family val="2"/>
      </rPr>
      <t xml:space="preserve"> </t>
    </r>
    <r>
      <rPr>
        <b/>
        <sz val="14"/>
        <color theme="1"/>
        <rFont val="Century Gothic"/>
        <family val="2"/>
      </rPr>
      <t>two-verb structures</t>
    </r>
  </si>
  <si>
    <r>
      <rPr>
        <i/>
        <sz val="14"/>
        <color theme="1"/>
        <rFont val="Century Gothic"/>
        <family val="2"/>
      </rPr>
      <t xml:space="preserve">inversion questions </t>
    </r>
    <r>
      <rPr>
        <sz val="14"/>
        <color theme="1"/>
        <rFont val="Century Gothic"/>
        <family val="2"/>
      </rPr>
      <t xml:space="preserve">with </t>
    </r>
    <r>
      <rPr>
        <b/>
        <sz val="14"/>
        <color theme="1"/>
        <rFont val="Century Gothic"/>
        <family val="2"/>
      </rPr>
      <t xml:space="preserve">question words </t>
    </r>
    <r>
      <rPr>
        <sz val="14"/>
        <color theme="1"/>
        <rFont val="Century Gothic"/>
        <family val="2"/>
      </rPr>
      <t>'comment', 'où', 'quand', 'quoi', 'pourquoi'</t>
    </r>
  </si>
  <si>
    <r>
      <t>negation: ne...pas (with single-verb structures)</t>
    </r>
    <r>
      <rPr>
        <sz val="14"/>
        <color theme="1"/>
        <rFont val="Century Gothic"/>
        <family val="2"/>
      </rPr>
      <t xml:space="preserve">
</t>
    </r>
    <r>
      <rPr>
        <b/>
        <sz val="14"/>
        <color theme="1"/>
        <rFont val="Century Gothic"/>
        <family val="2"/>
      </rPr>
      <t>dormir (je, tu, il/elle)</t>
    </r>
  </si>
  <si>
    <r>
      <t>negation: ne…pas</t>
    </r>
    <r>
      <rPr>
        <b/>
        <sz val="14"/>
        <color theme="1"/>
        <rFont val="Century Gothic"/>
        <family val="2"/>
      </rPr>
      <t xml:space="preserve"> de/d' (with nouns)</t>
    </r>
  </si>
  <si>
    <r>
      <t xml:space="preserve">pre-nominal position of certain common adjectives
irregular </t>
    </r>
    <r>
      <rPr>
        <sz val="14"/>
        <color theme="1"/>
        <rFont val="Century Gothic"/>
        <family val="2"/>
      </rPr>
      <t>feminine forms of adjectives</t>
    </r>
  </si>
  <si>
    <t>Revision week</t>
  </si>
  <si>
    <r>
      <t xml:space="preserve">aller + infinitive (future intention) (je, tu, il/elle)
</t>
    </r>
    <r>
      <rPr>
        <sz val="14"/>
        <color theme="1"/>
        <rFont val="Century Gothic"/>
        <family val="2"/>
      </rPr>
      <t>negation: ne…pas</t>
    </r>
    <r>
      <rPr>
        <b/>
        <sz val="14"/>
        <color theme="1"/>
        <rFont val="Century Gothic"/>
        <family val="2"/>
      </rPr>
      <t xml:space="preserve"> with two-verb structures </t>
    </r>
    <r>
      <rPr>
        <sz val="14"/>
        <color theme="1"/>
        <rFont val="Century Gothic"/>
        <family val="2"/>
      </rPr>
      <t xml:space="preserve">
</t>
    </r>
    <r>
      <rPr>
        <b/>
        <sz val="14"/>
        <color theme="1"/>
        <rFont val="Century Gothic"/>
        <family val="2"/>
      </rPr>
      <t xml:space="preserve">partir </t>
    </r>
    <r>
      <rPr>
        <sz val="14"/>
        <color theme="1"/>
        <rFont val="Century Gothic"/>
        <family val="2"/>
      </rPr>
      <t>(je, tu, il/elle)</t>
    </r>
  </si>
  <si>
    <t>future</t>
  </si>
  <si>
    <r>
      <t xml:space="preserve">aller + infinitive (future intention) (je, tu, il/elle, </t>
    </r>
    <r>
      <rPr>
        <b/>
        <sz val="14"/>
        <color theme="1"/>
        <rFont val="Century Gothic"/>
        <family val="2"/>
      </rPr>
      <t>nous, vous, ils/elles</t>
    </r>
    <r>
      <rPr>
        <sz val="14"/>
        <color theme="1"/>
        <rFont val="Century Gothic"/>
        <family val="2"/>
      </rPr>
      <t>)</t>
    </r>
    <r>
      <rPr>
        <b/>
        <sz val="14"/>
        <color theme="1"/>
        <rFont val="Century Gothic"/>
        <family val="2"/>
      </rPr>
      <t xml:space="preserve">
</t>
    </r>
    <r>
      <rPr>
        <sz val="14"/>
        <color theme="1"/>
        <rFont val="Century Gothic"/>
        <family val="2"/>
      </rPr>
      <t>inversion questions in</t>
    </r>
    <r>
      <rPr>
        <b/>
        <sz val="14"/>
        <color theme="1"/>
        <rFont val="Century Gothic"/>
        <family val="2"/>
      </rPr>
      <t xml:space="preserve"> </t>
    </r>
    <r>
      <rPr>
        <sz val="14"/>
        <color theme="1"/>
        <rFont val="Century Gothic"/>
        <family val="2"/>
      </rPr>
      <t xml:space="preserve">two-verb structures </t>
    </r>
    <r>
      <rPr>
        <b/>
        <sz val="14"/>
        <color theme="1"/>
        <rFont val="Century Gothic"/>
        <family val="2"/>
      </rPr>
      <t>with question words</t>
    </r>
  </si>
  <si>
    <r>
      <t>modal verbs with dependent infinitives
devoir, vouloir (je, tu, il/elle)</t>
    </r>
    <r>
      <rPr>
        <sz val="14"/>
        <color theme="1"/>
        <rFont val="Century Gothic"/>
        <family val="2"/>
      </rPr>
      <t xml:space="preserve">
</t>
    </r>
    <r>
      <rPr>
        <i/>
        <sz val="14"/>
        <color theme="1"/>
        <rFont val="Century Gothic"/>
        <family val="2"/>
      </rPr>
      <t>prepositions en, dans, pour, à</t>
    </r>
  </si>
  <si>
    <r>
      <t>modal verbs with dependent infinitives</t>
    </r>
    <r>
      <rPr>
        <b/>
        <sz val="14"/>
        <color theme="1"/>
        <rFont val="Century Gothic"/>
        <family val="2"/>
      </rPr>
      <t xml:space="preserve"> in questions and negative sentences</t>
    </r>
    <r>
      <rPr>
        <sz val="14"/>
        <color theme="1"/>
        <rFont val="Century Gothic"/>
        <family val="2"/>
      </rPr>
      <t xml:space="preserve">
devoir, vouloir,</t>
    </r>
    <r>
      <rPr>
        <b/>
        <sz val="14"/>
        <color theme="1"/>
        <rFont val="Century Gothic"/>
        <family val="2"/>
      </rPr>
      <t xml:space="preserve"> pouvoir </t>
    </r>
    <r>
      <rPr>
        <sz val="14"/>
        <color theme="1"/>
        <rFont val="Century Gothic"/>
        <family val="2"/>
      </rPr>
      <t xml:space="preserve">(je, tu, il/elle)
</t>
    </r>
    <r>
      <rPr>
        <b/>
        <sz val="14"/>
        <color theme="1"/>
        <rFont val="Century Gothic"/>
        <family val="2"/>
      </rPr>
      <t xml:space="preserve">savoir (je, tu, il/elle)
</t>
    </r>
    <r>
      <rPr>
        <sz val="14"/>
        <color theme="1"/>
        <rFont val="Century Gothic"/>
        <family val="2"/>
      </rPr>
      <t>inversion questions with two-verb structures</t>
    </r>
  </si>
  <si>
    <r>
      <rPr>
        <b/>
        <sz val="14"/>
        <color theme="4" tint="-0.499984740745262"/>
        <rFont val="Century Gothic"/>
        <family val="2"/>
      </rPr>
      <t>Text exploitation 3</t>
    </r>
    <r>
      <rPr>
        <sz val="14"/>
        <color theme="1"/>
        <rFont val="Century Gothic"/>
        <family val="2"/>
      </rPr>
      <t xml:space="preserve"> - L'homme qui te ressemble</t>
    </r>
  </si>
  <si>
    <t>Week</t>
  </si>
  <si>
    <t>Lesson</t>
  </si>
  <si>
    <t>Context, communication &amp; culture</t>
  </si>
  <si>
    <r>
      <t xml:space="preserve">Interactions
</t>
    </r>
    <r>
      <rPr>
        <sz val="18"/>
        <color theme="1"/>
        <rFont val="Century Gothic"/>
        <family val="2"/>
      </rPr>
      <t>(speaking and writing)</t>
    </r>
  </si>
  <si>
    <r>
      <rPr>
        <b/>
        <sz val="14"/>
        <color rgb="FFFF0000"/>
        <rFont val="Century Gothic"/>
        <family val="2"/>
      </rPr>
      <t xml:space="preserve">Key ideas </t>
    </r>
    <r>
      <rPr>
        <b/>
        <sz val="14"/>
        <color theme="1"/>
        <rFont val="Century Gothic"/>
        <family val="2"/>
      </rPr>
      <t xml:space="preserve">&amp; Grammar 
(N.B. The terminology used here is yet to be aligned with the KS2 terminology with which students arriving in Year 7 are likely to be familiar).
Bold text = grammar feature taught for the first time
</t>
    </r>
    <r>
      <rPr>
        <sz val="14"/>
        <color theme="1"/>
        <rFont val="Century Gothic"/>
        <family val="2"/>
      </rPr>
      <t>Normal text = grammar revisited (1st time)</t>
    </r>
    <r>
      <rPr>
        <b/>
        <sz val="14"/>
        <color theme="1"/>
        <rFont val="Century Gothic"/>
        <family val="2"/>
      </rPr>
      <t xml:space="preserve">
</t>
    </r>
    <r>
      <rPr>
        <i/>
        <sz val="14"/>
        <color theme="1"/>
        <rFont val="Century Gothic"/>
        <family val="2"/>
      </rPr>
      <t>Italics = grammar revisited (2nd time and thereafter)</t>
    </r>
    <r>
      <rPr>
        <b/>
        <sz val="14"/>
        <color theme="1"/>
        <rFont val="Century Gothic"/>
        <family val="2"/>
      </rPr>
      <t xml:space="preserve"> </t>
    </r>
  </si>
  <si>
    <r>
      <rPr>
        <b/>
        <sz val="18"/>
        <color theme="1"/>
        <rFont val="Century Gothic"/>
        <family val="2"/>
      </rPr>
      <t>Vocabulary introduced</t>
    </r>
    <r>
      <rPr>
        <sz val="10"/>
        <color theme="1"/>
        <rFont val="Century Gothic"/>
        <family val="2"/>
      </rPr>
      <t xml:space="preserve">
New words presented [with frequency rankings].
The NCELP Y7 scheme of work is based on 36 teaching weeks, with an average of 10 words taught per week (360 per year), assuming two lessons (of 45 - 60 minutes) per week.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prepositions; other. Includes highly irregular verbs as lexical items (as learners usually store and access these forms as lexical items).
Words with multiple meanings are taught cumulatively in the NCELP SOW. Such words are indicated with superscript in this column, and more information is provided on the 'Multiple senses' tab.
</t>
    </r>
    <r>
      <rPr>
        <b/>
        <sz val="10"/>
        <color rgb="FF7030A0"/>
        <rFont val="Century Gothic"/>
        <family val="2"/>
      </rPr>
      <t>Words and phrases in purple bold font feature in classroom interactions (communication strategies) and instructions in materials.</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</si>
  <si>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</si>
  <si>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</si>
  <si>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r>
      <rPr>
        <b/>
        <sz val="18"/>
        <color theme="1"/>
        <rFont val="Century Gothic"/>
        <family val="2"/>
      </rPr>
      <t>Phonics</t>
    </r>
    <r>
      <rPr>
        <sz val="10"/>
        <color theme="1"/>
        <rFont val="Century Gothic"/>
        <family val="2"/>
      </rPr>
      <t xml:space="preserve">
SSCs are introduced and practised in a series of short (approx. 10 minute) slots per lesson.  
For highly frequent vowels, two SSCs are introduced per week.
Then, each SSC will be introduced on a weekly basis, with some closely related SSCs or key contrasts introduced together (e.g., 'i, eu'; 'ai, oi'). </t>
    </r>
  </si>
  <si>
    <r>
      <rPr>
        <b/>
        <u/>
        <sz val="18"/>
        <color theme="1"/>
        <rFont val="Century Gothic"/>
        <family val="2"/>
      </rPr>
      <t>Source</t>
    </r>
    <r>
      <rPr>
        <b/>
        <sz val="18"/>
        <color theme="1"/>
        <rFont val="Century Gothic"/>
        <family val="2"/>
      </rPr>
      <t xml:space="preserve"> &amp; cluster words
</t>
    </r>
    <r>
      <rPr>
        <sz val="10"/>
        <color theme="1"/>
        <rFont val="Century Gothic"/>
        <family val="1"/>
      </rPr>
      <t xml:space="preserve">Source and cluster words are listed for teaching the SSCs. The words are high frequency and often 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phonics teaching for that week.  </t>
    </r>
  </si>
  <si>
    <t>1
2</t>
  </si>
  <si>
    <r>
      <rPr>
        <b/>
        <sz val="14"/>
        <color rgb="FFFF0000"/>
        <rFont val="Century Gothic"/>
        <family val="2"/>
      </rPr>
      <t>Talking about being</t>
    </r>
    <r>
      <rPr>
        <b/>
        <sz val="14"/>
        <color theme="1"/>
        <rFont val="Century Gothic"/>
        <family val="2"/>
      </rPr>
      <t xml:space="preserve">
</t>
    </r>
    <r>
      <rPr>
        <b/>
        <sz val="12"/>
        <color theme="1"/>
        <rFont val="Century Gothic"/>
        <family val="2"/>
      </rPr>
      <t>être
 (je, tu)
regular adjective gender agreement (as complement to verb only)</t>
    </r>
  </si>
  <si>
    <r>
      <t xml:space="preserve">être [5], es [5], suis [5], </t>
    </r>
    <r>
      <rPr>
        <b/>
        <sz val="14"/>
        <color rgb="FF7030A0"/>
        <rFont val="Century Gothic"/>
        <family val="2"/>
      </rPr>
      <t xml:space="preserve">lire </t>
    </r>
    <r>
      <rPr>
        <sz val="14"/>
        <rFont val="Century Gothic"/>
        <family val="2"/>
      </rPr>
      <t>[278]</t>
    </r>
    <r>
      <rPr>
        <b/>
        <sz val="14"/>
        <color rgb="FF7030A0"/>
        <rFont val="Century Gothic"/>
        <family val="2"/>
      </rPr>
      <t xml:space="preserve">, écrire </t>
    </r>
    <r>
      <rPr>
        <sz val="14"/>
        <rFont val="Century Gothic"/>
        <family val="2"/>
      </rPr>
      <t xml:space="preserve">[382], </t>
    </r>
    <r>
      <rPr>
        <b/>
        <sz val="14"/>
        <color rgb="FF7030A0"/>
        <rFont val="Century Gothic"/>
        <family val="2"/>
      </rPr>
      <t xml:space="preserve">écouter </t>
    </r>
    <r>
      <rPr>
        <sz val="14"/>
        <rFont val="Century Gothic"/>
        <family val="2"/>
      </rPr>
      <t>[429],</t>
    </r>
    <r>
      <rPr>
        <b/>
        <sz val="14"/>
        <color rgb="FF7030A0"/>
        <rFont val="Century Gothic"/>
        <family val="2"/>
      </rPr>
      <t xml:space="preserve"> parler</t>
    </r>
    <r>
      <rPr>
        <sz val="14"/>
        <color rgb="FF7030A0"/>
        <rFont val="Century Gothic"/>
        <family val="2"/>
      </rPr>
      <t xml:space="preserve"> </t>
    </r>
    <r>
      <rPr>
        <sz val="14"/>
        <rFont val="Century Gothic"/>
        <family val="2"/>
      </rPr>
      <t>[429], je</t>
    </r>
    <r>
      <rPr>
        <sz val="14"/>
        <color theme="1"/>
        <rFont val="Century Gothic"/>
        <family val="2"/>
      </rPr>
      <t xml:space="preserve"> [22], tu [112], anglais</t>
    </r>
    <r>
      <rPr>
        <vertAlign val="superscript"/>
        <sz val="14"/>
        <color theme="1"/>
        <rFont val="Century Gothic"/>
        <family val="2"/>
      </rPr>
      <t xml:space="preserve">1 </t>
    </r>
    <r>
      <rPr>
        <sz val="14"/>
        <color theme="1"/>
        <rFont val="Century Gothic"/>
        <family val="2"/>
      </rPr>
      <t>[784], anglaise</t>
    </r>
    <r>
      <rPr>
        <vertAlign val="superscript"/>
        <sz val="14"/>
        <color theme="1"/>
        <rFont val="Century Gothic"/>
        <family val="2"/>
      </rPr>
      <t>1</t>
    </r>
    <r>
      <rPr>
        <sz val="14"/>
        <color theme="1"/>
        <rFont val="Century Gothic"/>
        <family val="2"/>
      </rPr>
      <t xml:space="preserve"> [784], français</t>
    </r>
    <r>
      <rPr>
        <vertAlign val="superscript"/>
        <sz val="14"/>
        <color theme="1"/>
        <rFont val="Century Gothic"/>
        <family val="2"/>
      </rPr>
      <t>1</t>
    </r>
    <r>
      <rPr>
        <sz val="14"/>
        <color theme="1"/>
        <rFont val="Century Gothic"/>
        <family val="2"/>
      </rPr>
      <t xml:space="preserve"> [251], française</t>
    </r>
    <r>
      <rPr>
        <vertAlign val="superscript"/>
        <sz val="14"/>
        <color theme="1"/>
        <rFont val="Century Gothic"/>
        <family val="2"/>
      </rPr>
      <t>1</t>
    </r>
    <r>
      <rPr>
        <sz val="14"/>
        <color theme="1"/>
        <rFont val="Century Gothic"/>
        <family val="2"/>
      </rPr>
      <t xml:space="preserve"> [251], grand</t>
    </r>
    <r>
      <rPr>
        <vertAlign val="superscript"/>
        <sz val="14"/>
        <color theme="1"/>
        <rFont val="Century Gothic"/>
        <family val="2"/>
      </rPr>
      <t>1</t>
    </r>
    <r>
      <rPr>
        <sz val="14"/>
        <color theme="1"/>
        <rFont val="Century Gothic"/>
        <family val="2"/>
      </rPr>
      <t xml:space="preserve"> [59], petit</t>
    </r>
    <r>
      <rPr>
        <vertAlign val="superscript"/>
        <sz val="14"/>
        <color theme="1"/>
        <rFont val="Century Gothic"/>
        <family val="2"/>
      </rPr>
      <t>1</t>
    </r>
    <r>
      <rPr>
        <sz val="14"/>
        <color theme="1"/>
        <rFont val="Century Gothic"/>
        <family val="2"/>
      </rPr>
      <t xml:space="preserve"> [138], grande</t>
    </r>
    <r>
      <rPr>
        <vertAlign val="superscript"/>
        <sz val="14"/>
        <color theme="1"/>
        <rFont val="Century Gothic"/>
        <family val="2"/>
      </rPr>
      <t>2</t>
    </r>
    <r>
      <rPr>
        <sz val="14"/>
        <color theme="1"/>
        <rFont val="Century Gothic"/>
        <family val="2"/>
      </rPr>
      <t xml:space="preserve"> [59], petite</t>
    </r>
    <r>
      <rPr>
        <vertAlign val="superscript"/>
        <sz val="14"/>
        <color theme="1"/>
        <rFont val="Century Gothic"/>
        <family val="2"/>
      </rPr>
      <t>2</t>
    </r>
    <r>
      <rPr>
        <sz val="14"/>
        <color theme="1"/>
        <rFont val="Century Gothic"/>
        <family val="2"/>
      </rPr>
      <t xml:space="preserve"> [138], </t>
    </r>
    <r>
      <rPr>
        <b/>
        <sz val="14"/>
        <color rgb="FF7030A0"/>
        <rFont val="Century Gothic"/>
        <family val="2"/>
      </rPr>
      <t xml:space="preserve">et </t>
    </r>
    <r>
      <rPr>
        <sz val="14"/>
        <rFont val="Century Gothic"/>
        <family val="2"/>
      </rPr>
      <t>[6]</t>
    </r>
    <r>
      <rPr>
        <b/>
        <sz val="14"/>
        <color theme="1"/>
        <rFont val="Century Gothic"/>
        <family val="2"/>
      </rPr>
      <t xml:space="preserve">, </t>
    </r>
    <r>
      <rPr>
        <b/>
        <sz val="14"/>
        <color rgb="FF7030A0"/>
        <rFont val="Century Gothic"/>
        <family val="2"/>
      </rPr>
      <t xml:space="preserve">au revoir </t>
    </r>
    <r>
      <rPr>
        <sz val="14"/>
        <rFont val="Century Gothic"/>
        <family val="2"/>
      </rPr>
      <t>[1274]</t>
    </r>
    <r>
      <rPr>
        <b/>
        <sz val="14"/>
        <color theme="1"/>
        <rFont val="Century Gothic"/>
        <family val="2"/>
      </rPr>
      <t xml:space="preserve">, </t>
    </r>
    <r>
      <rPr>
        <b/>
        <sz val="14"/>
        <color rgb="FF7030A0"/>
        <rFont val="Century Gothic"/>
        <family val="2"/>
      </rPr>
      <t xml:space="preserve">bonjour </t>
    </r>
    <r>
      <rPr>
        <sz val="14"/>
        <rFont val="Century Gothic"/>
        <family val="2"/>
      </rPr>
      <t>[1972]</t>
    </r>
  </si>
  <si>
    <t>N/A</t>
  </si>
  <si>
    <t xml:space="preserve">SFC; a </t>
  </si>
  <si>
    <r>
      <rPr>
        <u/>
        <sz val="14"/>
        <color theme="1"/>
        <rFont val="Century Gothic"/>
        <family val="2"/>
      </rPr>
      <t>dans</t>
    </r>
    <r>
      <rPr>
        <sz val="14"/>
        <color theme="1"/>
        <rFont val="Century Gothic"/>
        <family val="2"/>
      </rPr>
      <t>, prix, mot,</t>
    </r>
    <r>
      <rPr>
        <i/>
        <sz val="14"/>
        <color theme="1"/>
        <rFont val="Century Gothic"/>
        <family val="2"/>
      </rPr>
      <t xml:space="preserve"> </t>
    </r>
    <r>
      <rPr>
        <sz val="14"/>
        <color theme="1"/>
        <rFont val="Century Gothic"/>
        <family val="2"/>
      </rPr>
      <t xml:space="preserve">petit, grand, mais;
</t>
    </r>
    <r>
      <rPr>
        <u/>
        <sz val="14"/>
        <color theme="1"/>
        <rFont val="Century Gothic"/>
        <family val="2"/>
      </rPr>
      <t>animal</t>
    </r>
    <r>
      <rPr>
        <sz val="14"/>
        <color theme="1"/>
        <rFont val="Century Gothic"/>
        <family val="2"/>
      </rPr>
      <t>, ça va, mal, table, sac, malade</t>
    </r>
  </si>
  <si>
    <t>3
4</t>
  </si>
  <si>
    <r>
      <rPr>
        <b/>
        <sz val="14"/>
        <color rgb="FFFF0000"/>
        <rFont val="Century Gothic"/>
        <family val="2"/>
      </rPr>
      <t>Talking about being</t>
    </r>
    <r>
      <rPr>
        <sz val="14"/>
        <color theme="1"/>
        <rFont val="Century Gothic"/>
        <family val="2"/>
      </rPr>
      <t xml:space="preserve">
</t>
    </r>
    <r>
      <rPr>
        <sz val="12"/>
        <color theme="1"/>
        <rFont val="Century Gothic"/>
        <family val="2"/>
      </rPr>
      <t>être 
(je, tu,</t>
    </r>
    <r>
      <rPr>
        <b/>
        <sz val="12"/>
        <color theme="1"/>
        <rFont val="Century Gothic"/>
        <family val="2"/>
      </rPr>
      <t xml:space="preserve"> il/elle</t>
    </r>
    <r>
      <rPr>
        <sz val="12"/>
        <color theme="1"/>
        <rFont val="Century Gothic"/>
        <family val="2"/>
      </rPr>
      <t xml:space="preserve">)
regular adjective gender agreement (as complement to verb only);  
</t>
    </r>
    <r>
      <rPr>
        <b/>
        <sz val="12"/>
        <color theme="1"/>
        <rFont val="Century Gothic"/>
        <family val="2"/>
      </rPr>
      <t xml:space="preserve">intonation questions </t>
    </r>
  </si>
  <si>
    <r>
      <t>est [5], il</t>
    </r>
    <r>
      <rPr>
        <vertAlign val="superscript"/>
        <sz val="14"/>
        <color theme="1"/>
        <rFont val="Century Gothic"/>
        <family val="2"/>
      </rPr>
      <t>1</t>
    </r>
    <r>
      <rPr>
        <sz val="14"/>
        <color theme="1"/>
        <rFont val="Century Gothic"/>
        <family val="2"/>
      </rPr>
      <t xml:space="preserve"> [13], elle</t>
    </r>
    <r>
      <rPr>
        <vertAlign val="superscript"/>
        <sz val="14"/>
        <color theme="1"/>
        <rFont val="Century Gothic"/>
        <family val="2"/>
      </rPr>
      <t>1</t>
    </r>
    <r>
      <rPr>
        <sz val="14"/>
        <color theme="1"/>
        <rFont val="Century Gothic"/>
        <family val="2"/>
      </rPr>
      <t xml:space="preserve"> [38], amusant [4695], calme [1731], content [1841], intelligent [2509], malade [1066], méchant [3184], triste [1843], </t>
    </r>
    <r>
      <rPr>
        <sz val="14"/>
        <rFont val="Century Gothic"/>
        <family val="2"/>
      </rPr>
      <t>mais [30], ou [33],</t>
    </r>
    <r>
      <rPr>
        <b/>
        <sz val="14"/>
        <color rgb="FF7030A0"/>
        <rFont val="Century Gothic"/>
        <family val="2"/>
      </rPr>
      <t xml:space="preserve"> merci </t>
    </r>
    <r>
      <rPr>
        <sz val="14"/>
        <rFont val="Century Gothic"/>
        <family val="2"/>
      </rPr>
      <t>[1070]</t>
    </r>
  </si>
  <si>
    <t>i; eu</t>
  </si>
  <si>
    <r>
      <rPr>
        <u/>
        <sz val="14"/>
        <color theme="1"/>
        <rFont val="Century Gothic"/>
        <family val="2"/>
      </rPr>
      <t>midi</t>
    </r>
    <r>
      <rPr>
        <sz val="14"/>
        <color theme="1"/>
        <rFont val="Century Gothic"/>
        <family val="2"/>
      </rPr>
      <t xml:space="preserve">, petit, lit, il, elle, qui ?, ici; 
</t>
    </r>
    <r>
      <rPr>
        <u/>
        <sz val="14"/>
        <color theme="1"/>
        <rFont val="Century Gothic"/>
        <family val="2"/>
      </rPr>
      <t>deux</t>
    </r>
    <r>
      <rPr>
        <sz val="14"/>
        <color theme="1"/>
        <rFont val="Century Gothic"/>
        <family val="2"/>
      </rPr>
      <t>, un peu, lieu, jeudi, feu, jeu</t>
    </r>
  </si>
  <si>
    <t>5
6</t>
  </si>
  <si>
    <r>
      <rPr>
        <b/>
        <sz val="14"/>
        <color rgb="FFFF0000"/>
        <rFont val="Century Gothic"/>
        <family val="2"/>
      </rPr>
      <t>Talking about having</t>
    </r>
    <r>
      <rPr>
        <b/>
        <sz val="14"/>
        <color theme="1"/>
        <rFont val="Century Gothic"/>
        <family val="2"/>
      </rPr>
      <t xml:space="preserve">
</t>
    </r>
    <r>
      <rPr>
        <b/>
        <sz val="12"/>
        <color theme="1"/>
        <rFont val="Century Gothic"/>
        <family val="2"/>
      </rPr>
      <t xml:space="preserve">avoir
 (je, il/elle)
indefinite articles and gender (un, une)
</t>
    </r>
    <r>
      <rPr>
        <sz val="12"/>
        <color theme="1"/>
        <rFont val="Century Gothic"/>
        <family val="2"/>
      </rPr>
      <t xml:space="preserve">
intonation questions</t>
    </r>
  </si>
  <si>
    <r>
      <t xml:space="preserve">a [8], ai [8], avoir [8], </t>
    </r>
    <r>
      <rPr>
        <b/>
        <sz val="14"/>
        <color rgb="FF7030A0"/>
        <rFont val="Century Gothic"/>
        <family val="2"/>
      </rPr>
      <t>ce (c')</t>
    </r>
    <r>
      <rPr>
        <sz val="14"/>
        <color theme="1"/>
        <rFont val="Century Gothic"/>
        <family val="2"/>
      </rPr>
      <t xml:space="preserve"> [12], animal [1002], chambre [633], chien [1744], chose [125], idée [239], portable [4002], </t>
    </r>
    <r>
      <rPr>
        <b/>
        <sz val="14"/>
        <color rgb="FF7030A0"/>
        <rFont val="Century Gothic"/>
        <family val="2"/>
      </rPr>
      <t>règle</t>
    </r>
    <r>
      <rPr>
        <b/>
        <vertAlign val="superscript"/>
        <sz val="14"/>
        <color rgb="FF7030A0"/>
        <rFont val="Century Gothic"/>
        <family val="2"/>
      </rPr>
      <t>1</t>
    </r>
    <r>
      <rPr>
        <sz val="14"/>
        <color theme="1"/>
        <rFont val="Century Gothic"/>
        <family val="2"/>
      </rPr>
      <t xml:space="preserve"> [488], </t>
    </r>
    <r>
      <rPr>
        <b/>
        <sz val="14"/>
        <color rgb="FF7030A0"/>
        <rFont val="Century Gothic"/>
        <family val="2"/>
      </rPr>
      <t>bon</t>
    </r>
    <r>
      <rPr>
        <sz val="14"/>
        <color theme="1"/>
        <rFont val="Century Gothic"/>
        <family val="2"/>
      </rPr>
      <t xml:space="preserve"> [94], </t>
    </r>
    <r>
      <rPr>
        <sz val="14"/>
        <rFont val="Century Gothic"/>
        <family val="2"/>
      </rPr>
      <t>un</t>
    </r>
    <r>
      <rPr>
        <vertAlign val="superscript"/>
        <sz val="14"/>
        <rFont val="Century Gothic"/>
        <family val="2"/>
      </rPr>
      <t>1</t>
    </r>
    <r>
      <rPr>
        <sz val="14"/>
        <rFont val="Century Gothic"/>
        <family val="2"/>
      </rPr>
      <t xml:space="preserve"> [3], une [3], qui? [14]</t>
    </r>
  </si>
  <si>
    <r>
      <rPr>
        <b/>
        <sz val="14"/>
        <color theme="1"/>
        <rFont val="Century Gothic"/>
        <family val="2"/>
      </rPr>
      <t xml:space="preserve">t-liaison
</t>
    </r>
    <r>
      <rPr>
        <sz val="14"/>
        <color theme="1"/>
        <rFont val="Century Gothic"/>
        <family val="2"/>
      </rPr>
      <t>e; au/eau</t>
    </r>
  </si>
  <si>
    <r>
      <rPr>
        <u/>
        <sz val="14"/>
        <color theme="1"/>
        <rFont val="Century Gothic"/>
        <family val="2"/>
      </rPr>
      <t>je</t>
    </r>
    <r>
      <rPr>
        <sz val="14"/>
        <color theme="1"/>
        <rFont val="Century Gothic"/>
        <family val="2"/>
      </rPr>
      <t xml:space="preserve">, devoir, cheval, cela, second, samedi; 
</t>
    </r>
    <r>
      <rPr>
        <u/>
        <sz val="14"/>
        <color theme="1"/>
        <rFont val="Century Gothic"/>
        <family val="2"/>
      </rPr>
      <t>gauche</t>
    </r>
    <r>
      <rPr>
        <sz val="14"/>
        <color theme="1"/>
        <rFont val="Century Gothic"/>
        <family val="2"/>
      </rPr>
      <t>, faux, beaux, eau, bateau, aussi</t>
    </r>
  </si>
  <si>
    <t>7
8</t>
  </si>
  <si>
    <r>
      <rPr>
        <b/>
        <sz val="14"/>
        <color rgb="FFFF0000"/>
        <rFont val="Century Gothic"/>
        <family val="2"/>
      </rPr>
      <t>Talking about having</t>
    </r>
    <r>
      <rPr>
        <sz val="14"/>
        <color theme="1"/>
        <rFont val="Century Gothic"/>
        <family val="2"/>
      </rPr>
      <t xml:space="preserve">
</t>
    </r>
    <r>
      <rPr>
        <sz val="12"/>
        <color theme="1"/>
        <rFont val="Century Gothic"/>
        <family val="2"/>
      </rPr>
      <t>avoir
(je,</t>
    </r>
    <r>
      <rPr>
        <b/>
        <sz val="12"/>
        <color theme="1"/>
        <rFont val="Century Gothic"/>
        <family val="2"/>
      </rPr>
      <t xml:space="preserve"> tu</t>
    </r>
    <r>
      <rPr>
        <sz val="12"/>
        <color theme="1"/>
        <rFont val="Century Gothic"/>
        <family val="2"/>
      </rPr>
      <t>, il/elle)
indefinite articles &amp; gender (un, une)</t>
    </r>
    <r>
      <rPr>
        <b/>
        <sz val="12"/>
        <color theme="1"/>
        <rFont val="Century Gothic"/>
        <family val="2"/>
      </rPr>
      <t xml:space="preserve">
</t>
    </r>
    <r>
      <rPr>
        <sz val="12"/>
        <color theme="1"/>
        <rFont val="Century Gothic"/>
        <family val="2"/>
      </rPr>
      <t xml:space="preserve">
</t>
    </r>
    <r>
      <rPr>
        <b/>
        <sz val="12"/>
        <color theme="1"/>
        <rFont val="Century Gothic"/>
        <family val="2"/>
      </rPr>
      <t xml:space="preserve">post-nominal position of adjectives (attributive, i.e. with noun)
</t>
    </r>
    <r>
      <rPr>
        <sz val="12"/>
        <color theme="1"/>
        <rFont val="Century Gothic"/>
        <family val="2"/>
      </rPr>
      <t xml:space="preserve">
</t>
    </r>
    <r>
      <rPr>
        <i/>
        <sz val="12"/>
        <color theme="1"/>
        <rFont val="Century Gothic"/>
        <family val="2"/>
      </rPr>
      <t>intonation questions</t>
    </r>
  </si>
  <si>
    <r>
      <t xml:space="preserve">as [8], </t>
    </r>
    <r>
      <rPr>
        <b/>
        <sz val="14"/>
        <color rgb="FF7030A0"/>
        <rFont val="Century Gothic"/>
        <family val="2"/>
      </rPr>
      <t xml:space="preserve">livre </t>
    </r>
    <r>
      <rPr>
        <sz val="14"/>
        <color theme="1"/>
        <rFont val="Century Gothic"/>
        <family val="2"/>
      </rPr>
      <t xml:space="preserve">[358], ordinateur [2201], vélo [4594], voiture [881], cher [803], chère [803], moderne [1239], rapide [672], </t>
    </r>
    <r>
      <rPr>
        <b/>
        <sz val="14"/>
        <color rgb="FF7030A0"/>
        <rFont val="Century Gothic"/>
        <family val="2"/>
      </rPr>
      <t xml:space="preserve">voici </t>
    </r>
    <r>
      <rPr>
        <sz val="14"/>
        <color theme="1"/>
        <rFont val="Century Gothic"/>
        <family val="2"/>
      </rPr>
      <t xml:space="preserve">[1103], </t>
    </r>
    <r>
      <rPr>
        <b/>
        <sz val="14"/>
        <color rgb="FF7030A0"/>
        <rFont val="Century Gothic"/>
        <family val="2"/>
      </rPr>
      <t>oui</t>
    </r>
    <r>
      <rPr>
        <sz val="14"/>
        <color theme="1"/>
        <rFont val="Century Gothic"/>
        <family val="2"/>
      </rPr>
      <t xml:space="preserve"> [284], </t>
    </r>
    <r>
      <rPr>
        <b/>
        <sz val="14"/>
        <color rgb="FF7030A0"/>
        <rFont val="Century Gothic"/>
        <family val="2"/>
      </rPr>
      <t>non</t>
    </r>
    <r>
      <rPr>
        <sz val="14"/>
        <color theme="1"/>
        <rFont val="Century Gothic"/>
        <family val="2"/>
      </rPr>
      <t xml:space="preserve"> [75], </t>
    </r>
    <r>
      <rPr>
        <b/>
        <sz val="14"/>
        <color rgb="FF7030A0"/>
        <rFont val="Century Gothic"/>
        <family val="2"/>
      </rPr>
      <t>comment ça s'écrit?</t>
    </r>
  </si>
  <si>
    <t>u; ou</t>
  </si>
  <si>
    <r>
      <rPr>
        <u/>
        <sz val="14"/>
        <color theme="1"/>
        <rFont val="Century Gothic"/>
        <family val="2"/>
      </rPr>
      <t>tu</t>
    </r>
    <r>
      <rPr>
        <sz val="14"/>
        <color theme="1"/>
        <rFont val="Century Gothic"/>
        <family val="2"/>
      </rPr>
      <t xml:space="preserve">, salut, vue, amusant, sur, utiliser;
</t>
    </r>
    <r>
      <rPr>
        <u/>
        <sz val="14"/>
        <color theme="1"/>
        <rFont val="Century Gothic"/>
        <family val="2"/>
      </rPr>
      <t>nous</t>
    </r>
    <r>
      <rPr>
        <sz val="14"/>
        <color theme="1"/>
        <rFont val="Century Gothic"/>
        <family val="2"/>
      </rPr>
      <t xml:space="preserve">, trouver, jouer, bonjour, douze, toujours,
</t>
    </r>
  </si>
  <si>
    <t>9
10</t>
  </si>
  <si>
    <t>Penfriend letter: describing a friend</t>
  </si>
  <si>
    <r>
      <t xml:space="preserve">
</t>
    </r>
    <r>
      <rPr>
        <b/>
        <sz val="14"/>
        <color rgb="FFFF0000"/>
        <rFont val="Century Gothic"/>
        <family val="2"/>
      </rPr>
      <t>Talking about having &amp; being</t>
    </r>
    <r>
      <rPr>
        <sz val="14"/>
        <color theme="1"/>
        <rFont val="Century Gothic"/>
        <family val="2"/>
      </rPr>
      <t xml:space="preserve">
</t>
    </r>
    <r>
      <rPr>
        <sz val="12"/>
        <color theme="1"/>
        <rFont val="Century Gothic"/>
        <family val="2"/>
      </rPr>
      <t xml:space="preserve">être &amp; avoir
(je, tu, il/elle)
</t>
    </r>
    <r>
      <rPr>
        <b/>
        <sz val="12"/>
        <color theme="1"/>
        <rFont val="Century Gothic"/>
        <family val="2"/>
      </rPr>
      <t xml:space="preserve">feminisation of job titles (-e)
subject pronouns il/elle meaning 'it'
</t>
    </r>
    <r>
      <rPr>
        <sz val="12"/>
        <color theme="1"/>
        <rFont val="Century Gothic"/>
        <family val="2"/>
      </rPr>
      <t xml:space="preserve"> 
</t>
    </r>
    <r>
      <rPr>
        <i/>
        <sz val="12"/>
        <color theme="1"/>
        <rFont val="Century Gothic"/>
        <family val="2"/>
      </rPr>
      <t>indefinite articles</t>
    </r>
  </si>
  <si>
    <r>
      <rPr>
        <sz val="14"/>
        <rFont val="Century Gothic"/>
        <family val="2"/>
      </rPr>
      <t xml:space="preserve"> il</t>
    </r>
    <r>
      <rPr>
        <vertAlign val="superscript"/>
        <sz val="14"/>
        <rFont val="Century Gothic"/>
        <family val="2"/>
      </rPr>
      <t>2</t>
    </r>
    <r>
      <rPr>
        <sz val="14"/>
        <rFont val="Century Gothic"/>
        <family val="2"/>
      </rPr>
      <t xml:space="preserve"> [13], elle</t>
    </r>
    <r>
      <rPr>
        <vertAlign val="superscript"/>
        <sz val="14"/>
        <rFont val="Century Gothic"/>
        <family val="2"/>
      </rPr>
      <t>2</t>
    </r>
    <r>
      <rPr>
        <sz val="14"/>
        <rFont val="Century Gothic"/>
        <family val="2"/>
      </rPr>
      <t xml:space="preserve"> [38]</t>
    </r>
    <r>
      <rPr>
        <b/>
        <sz val="14"/>
        <color rgb="FF7030A0"/>
        <rFont val="Century Gothic"/>
        <family val="2"/>
      </rPr>
      <t>, ami</t>
    </r>
    <r>
      <rPr>
        <sz val="14"/>
        <rFont val="Century Gothic"/>
        <family val="2"/>
      </rPr>
      <t xml:space="preserve"> [467],</t>
    </r>
    <r>
      <rPr>
        <b/>
        <sz val="14"/>
        <color rgb="FF7030A0"/>
        <rFont val="Century Gothic"/>
        <family val="2"/>
      </rPr>
      <t xml:space="preserve"> amie</t>
    </r>
    <r>
      <rPr>
        <sz val="14"/>
        <rFont val="Century Gothic"/>
        <family val="2"/>
      </rPr>
      <t xml:space="preserve"> [467]</t>
    </r>
    <r>
      <rPr>
        <sz val="14"/>
        <color theme="1"/>
        <rFont val="Century Gothic"/>
        <family val="2"/>
      </rPr>
      <t xml:space="preserve">, chanteur [3251], chanteuse [3251], femme [154], homme [136], </t>
    </r>
    <r>
      <rPr>
        <b/>
        <sz val="14"/>
        <color rgb="FF7030A0"/>
        <rFont val="Century Gothic"/>
        <family val="2"/>
      </rPr>
      <t>professeur</t>
    </r>
    <r>
      <rPr>
        <sz val="14"/>
        <color theme="1"/>
        <rFont val="Century Gothic"/>
        <family val="2"/>
      </rPr>
      <t xml:space="preserve"> [1150]</t>
    </r>
    <r>
      <rPr>
        <sz val="14"/>
        <rFont val="Century Gothic"/>
        <family val="2"/>
      </rPr>
      <t>,</t>
    </r>
    <r>
      <rPr>
        <sz val="14"/>
        <color theme="1"/>
        <rFont val="Century Gothic"/>
        <family val="2"/>
      </rPr>
      <t xml:space="preserve"> </t>
    </r>
    <r>
      <rPr>
        <b/>
        <sz val="14"/>
        <color rgb="FF7030A0"/>
        <rFont val="Century Gothic"/>
        <family val="2"/>
      </rPr>
      <t>professeure</t>
    </r>
    <r>
      <rPr>
        <sz val="14"/>
        <color theme="1"/>
        <rFont val="Century Gothic"/>
        <family val="2"/>
      </rPr>
      <t xml:space="preserve"> [1150], drôle [2166], intéressant [1244], </t>
    </r>
    <r>
      <rPr>
        <b/>
        <sz val="14"/>
        <color rgb="FF7030A0"/>
        <rFont val="Century Gothic"/>
        <family val="2"/>
      </rPr>
      <t xml:space="preserve">faux </t>
    </r>
    <r>
      <rPr>
        <sz val="14"/>
        <rFont val="Century Gothic"/>
        <family val="2"/>
      </rPr>
      <t>[555]</t>
    </r>
    <r>
      <rPr>
        <sz val="14"/>
        <color theme="1"/>
        <rFont val="Century Gothic"/>
        <family val="2"/>
      </rPr>
      <t>, sympa(thique) [4164],</t>
    </r>
    <r>
      <rPr>
        <b/>
        <sz val="14"/>
        <color theme="1"/>
        <rFont val="Century Gothic"/>
        <family val="2"/>
      </rPr>
      <t xml:space="preserve"> </t>
    </r>
    <r>
      <rPr>
        <b/>
        <sz val="14"/>
        <color rgb="FF7030A0"/>
        <rFont val="Century Gothic"/>
        <family val="2"/>
      </rPr>
      <t>vrai</t>
    </r>
    <r>
      <rPr>
        <sz val="14"/>
        <rFont val="Century Gothic"/>
        <family val="2"/>
      </rPr>
      <t xml:space="preserve"> [292]</t>
    </r>
  </si>
  <si>
    <t>SFe; é 
(-er, -ez)</t>
  </si>
  <si>
    <r>
      <rPr>
        <u/>
        <sz val="14"/>
        <color theme="1"/>
        <rFont val="Century Gothic"/>
        <family val="2"/>
      </rPr>
      <t>timide</t>
    </r>
    <r>
      <rPr>
        <sz val="14"/>
        <color theme="1"/>
        <rFont val="Century Gothic"/>
        <family val="2"/>
      </rPr>
      <t xml:space="preserve">, monde, moderne, centre, vie, douze; 
</t>
    </r>
    <r>
      <rPr>
        <u/>
        <sz val="14"/>
        <color theme="1"/>
        <rFont val="Century Gothic"/>
        <family val="2"/>
      </rPr>
      <t>écrire</t>
    </r>
    <r>
      <rPr>
        <sz val="14"/>
        <color theme="1"/>
        <rFont val="Century Gothic"/>
        <family val="2"/>
      </rPr>
      <t>, bébé, donner, aller, parler, et</t>
    </r>
  </si>
  <si>
    <t>11
12</t>
  </si>
  <si>
    <r>
      <rPr>
        <b/>
        <sz val="14"/>
        <color rgb="FFFF0000"/>
        <rFont val="Century Gothic"/>
        <family val="2"/>
      </rPr>
      <t>Talking about having &amp; being</t>
    </r>
    <r>
      <rPr>
        <i/>
        <sz val="14"/>
        <color theme="1"/>
        <rFont val="Century Gothic"/>
        <family val="2"/>
      </rPr>
      <t xml:space="preserve">
</t>
    </r>
    <r>
      <rPr>
        <i/>
        <sz val="12"/>
        <color theme="1"/>
        <rFont val="Century Gothic"/>
        <family val="2"/>
      </rPr>
      <t>être &amp; avoir
(je, tu, il/elle)</t>
    </r>
    <r>
      <rPr>
        <b/>
        <i/>
        <sz val="12"/>
        <color theme="1"/>
        <rFont val="Century Gothic"/>
        <family val="2"/>
      </rPr>
      <t xml:space="preserve">
</t>
    </r>
    <r>
      <rPr>
        <b/>
        <sz val="12"/>
        <color theme="1"/>
        <rFont val="Century Gothic"/>
        <family val="2"/>
      </rPr>
      <t xml:space="preserve">
definite article (le, la, les, l')
plural marking on nouns (-s)</t>
    </r>
  </si>
  <si>
    <r>
      <t>acteur [1152], actrice [1152], anglais</t>
    </r>
    <r>
      <rPr>
        <vertAlign val="superscript"/>
        <sz val="14"/>
        <color theme="1"/>
        <rFont val="Century Gothic"/>
        <family val="2"/>
      </rPr>
      <t>2</t>
    </r>
    <r>
      <rPr>
        <sz val="14"/>
        <color theme="1"/>
        <rFont val="Century Gothic"/>
        <family val="2"/>
      </rPr>
      <t xml:space="preserve"> [784], </t>
    </r>
    <r>
      <rPr>
        <b/>
        <sz val="14"/>
        <color rgb="FF7030A0"/>
        <rFont val="Century Gothic"/>
        <family val="2"/>
      </rPr>
      <t>fille</t>
    </r>
    <r>
      <rPr>
        <vertAlign val="superscript"/>
        <sz val="14"/>
        <rFont val="Century Gothic"/>
        <family val="2"/>
      </rPr>
      <t>1</t>
    </r>
    <r>
      <rPr>
        <sz val="14"/>
        <color theme="1"/>
        <rFont val="Century Gothic"/>
        <family val="2"/>
      </rPr>
      <t xml:space="preserve"> [629], français</t>
    </r>
    <r>
      <rPr>
        <vertAlign val="superscript"/>
        <sz val="14"/>
        <color theme="1"/>
        <rFont val="Century Gothic"/>
        <family val="2"/>
      </rPr>
      <t>2</t>
    </r>
    <r>
      <rPr>
        <sz val="14"/>
        <color theme="1"/>
        <rFont val="Century Gothic"/>
        <family val="2"/>
      </rPr>
      <t xml:space="preserve"> [251], </t>
    </r>
    <r>
      <rPr>
        <b/>
        <sz val="14"/>
        <color rgb="FF7030A0"/>
        <rFont val="Century Gothic"/>
        <family val="2"/>
      </rPr>
      <t>garçon</t>
    </r>
    <r>
      <rPr>
        <sz val="14"/>
        <color rgb="FF7030A0"/>
        <rFont val="Century Gothic"/>
        <family val="2"/>
      </rPr>
      <t xml:space="preserve"> </t>
    </r>
    <r>
      <rPr>
        <sz val="14"/>
        <rFont val="Century Gothic"/>
        <family val="2"/>
      </rPr>
      <t>[1599],</t>
    </r>
    <r>
      <rPr>
        <sz val="14"/>
        <color theme="1"/>
        <rFont val="Century Gothic"/>
        <family val="2"/>
      </rPr>
      <t xml:space="preserve"> médecin [827], </t>
    </r>
    <r>
      <rPr>
        <b/>
        <sz val="14"/>
        <color rgb="FF7030A0"/>
        <rFont val="Century Gothic"/>
        <family val="2"/>
      </rPr>
      <t>mot</t>
    </r>
    <r>
      <rPr>
        <sz val="14"/>
        <color theme="1"/>
        <rFont val="Century Gothic"/>
        <family val="2"/>
      </rPr>
      <t xml:space="preserve"> [220], personne</t>
    </r>
    <r>
      <rPr>
        <vertAlign val="superscript"/>
        <sz val="14"/>
        <color theme="1"/>
        <rFont val="Century Gothic"/>
        <family val="2"/>
      </rPr>
      <t>1</t>
    </r>
    <r>
      <rPr>
        <sz val="14"/>
        <color theme="1"/>
        <rFont val="Century Gothic"/>
        <family val="2"/>
      </rPr>
      <t xml:space="preserve"> [84], </t>
    </r>
    <r>
      <rPr>
        <b/>
        <sz val="14"/>
        <color rgb="FF7030A0"/>
        <rFont val="Century Gothic"/>
        <family val="2"/>
      </rPr>
      <t>phrase</t>
    </r>
    <r>
      <rPr>
        <sz val="14"/>
        <color theme="1"/>
        <rFont val="Century Gothic"/>
        <family val="2"/>
      </rPr>
      <t xml:space="preserve"> [2074], le [1], la [1], les [1], en</t>
    </r>
    <r>
      <rPr>
        <vertAlign val="superscript"/>
        <sz val="14"/>
        <color theme="1"/>
        <rFont val="Century Gothic"/>
        <family val="2"/>
      </rPr>
      <t>1</t>
    </r>
    <r>
      <rPr>
        <sz val="14"/>
        <color theme="1"/>
        <rFont val="Century Gothic"/>
        <family val="2"/>
      </rPr>
      <t xml:space="preserve"> [7]</t>
    </r>
  </si>
  <si>
    <r>
      <rPr>
        <b/>
        <sz val="14"/>
        <color theme="1"/>
        <rFont val="Century Gothic"/>
        <family val="2"/>
      </rPr>
      <t xml:space="preserve"> s-liaison</t>
    </r>
    <r>
      <rPr>
        <sz val="14"/>
        <color theme="1"/>
        <rFont val="Century Gothic"/>
        <family val="2"/>
      </rPr>
      <t xml:space="preserve">
en/an; on</t>
    </r>
  </si>
  <si>
    <r>
      <rPr>
        <u/>
        <sz val="14"/>
        <color theme="1"/>
        <rFont val="Century Gothic"/>
        <family val="2"/>
      </rPr>
      <t>enfant</t>
    </r>
    <r>
      <rPr>
        <sz val="14"/>
        <color theme="1"/>
        <rFont val="Century Gothic"/>
        <family val="2"/>
      </rPr>
      <t xml:space="preserve">, grand, quand ?, penser, prendre, encore; 
</t>
    </r>
    <r>
      <rPr>
        <u/>
        <sz val="14"/>
        <color theme="1"/>
        <rFont val="Century Gothic"/>
        <family val="2"/>
      </rPr>
      <t>non</t>
    </r>
    <r>
      <rPr>
        <sz val="14"/>
        <color theme="1"/>
        <rFont val="Century Gothic"/>
        <family val="2"/>
      </rPr>
      <t>, onze, continuer, monde, montrer, au fond</t>
    </r>
  </si>
  <si>
    <t>13
14</t>
  </si>
  <si>
    <r>
      <rPr>
        <b/>
        <sz val="14"/>
        <color rgb="FFFF0000"/>
        <rFont val="Century Gothic"/>
        <family val="2"/>
      </rPr>
      <t>Talking about doing</t>
    </r>
    <r>
      <rPr>
        <b/>
        <sz val="14"/>
        <color theme="1"/>
        <rFont val="Century Gothic"/>
        <family val="2"/>
      </rPr>
      <t xml:space="preserve">
</t>
    </r>
    <r>
      <rPr>
        <b/>
        <sz val="12"/>
        <color theme="1"/>
        <rFont val="Century Gothic"/>
        <family val="2"/>
      </rPr>
      <t xml:space="preserve">faire for English equivalents 'do' and 'make' only followed by le/la/l'/les 
(je, tu, il/elle)
</t>
    </r>
    <r>
      <rPr>
        <sz val="12"/>
        <color theme="1"/>
        <rFont val="Century Gothic"/>
        <family val="2"/>
      </rPr>
      <t xml:space="preserve">
definite articles (le, la, les, l')
</t>
    </r>
    <r>
      <rPr>
        <i/>
        <sz val="12"/>
        <color theme="1"/>
        <rFont val="Century Gothic"/>
        <family val="2"/>
      </rPr>
      <t xml:space="preserve">intonation questions </t>
    </r>
    <r>
      <rPr>
        <b/>
        <sz val="12"/>
        <color theme="1"/>
        <rFont val="Century Gothic"/>
        <family val="2"/>
      </rPr>
      <t>with question words</t>
    </r>
    <r>
      <rPr>
        <sz val="12"/>
        <color theme="1"/>
        <rFont val="Century Gothic"/>
        <family val="2"/>
      </rPr>
      <t xml:space="preserve"> </t>
    </r>
    <r>
      <rPr>
        <b/>
        <sz val="12"/>
        <color theme="1"/>
        <rFont val="Century Gothic"/>
        <family val="2"/>
      </rPr>
      <t>(quoi)</t>
    </r>
  </si>
  <si>
    <r>
      <rPr>
        <b/>
        <sz val="14"/>
        <color rgb="FF7030A0"/>
        <rFont val="Century Gothic"/>
        <family val="2"/>
      </rPr>
      <t xml:space="preserve">faire </t>
    </r>
    <r>
      <rPr>
        <sz val="14"/>
        <rFont val="Century Gothic"/>
        <family val="2"/>
      </rPr>
      <t>[25]</t>
    </r>
    <r>
      <rPr>
        <sz val="14"/>
        <color theme="1"/>
        <rFont val="Century Gothic"/>
        <family val="2"/>
      </rPr>
      <t xml:space="preserve">, fais [25], fait [25], ça [54], </t>
    </r>
    <r>
      <rPr>
        <b/>
        <sz val="14"/>
        <color rgb="FF7030A0"/>
        <rFont val="Century Gothic"/>
        <family val="2"/>
      </rPr>
      <t>activité</t>
    </r>
    <r>
      <rPr>
        <sz val="14"/>
        <color theme="1"/>
        <rFont val="Century Gothic"/>
        <family val="2"/>
      </rPr>
      <t xml:space="preserve"> [452], courses [1289], cuisine [2618], </t>
    </r>
    <r>
      <rPr>
        <b/>
        <sz val="14"/>
        <color rgb="FF7030A0"/>
        <rFont val="Century Gothic"/>
        <family val="2"/>
      </rPr>
      <t>devoirs</t>
    </r>
    <r>
      <rPr>
        <sz val="14"/>
        <color theme="1"/>
        <rFont val="Century Gothic"/>
        <family val="2"/>
      </rPr>
      <t xml:space="preserve"> [39], lit [1837], ménage [2326], modèle [958], </t>
    </r>
    <r>
      <rPr>
        <b/>
        <sz val="14"/>
        <color rgb="FF7030A0"/>
        <rFont val="Century Gothic"/>
        <family val="2"/>
      </rPr>
      <t xml:space="preserve">quoi </t>
    </r>
    <r>
      <rPr>
        <sz val="14"/>
        <color theme="1"/>
        <rFont val="Century Gothic"/>
        <family val="2"/>
      </rPr>
      <t>[297]</t>
    </r>
  </si>
  <si>
    <t>ain/in; è/ê</t>
  </si>
  <si>
    <r>
      <rPr>
        <u/>
        <sz val="14"/>
        <color theme="1"/>
        <rFont val="Century Gothic"/>
        <family val="2"/>
      </rPr>
      <t>train</t>
    </r>
    <r>
      <rPr>
        <sz val="14"/>
        <color theme="1"/>
        <rFont val="Century Gothic"/>
        <family val="2"/>
      </rPr>
      <t xml:space="preserve">, fin, matin, vingt, maintenant, main; 
</t>
    </r>
    <r>
      <rPr>
        <u/>
        <sz val="14"/>
        <color theme="1"/>
        <rFont val="Century Gothic"/>
        <family val="2"/>
      </rPr>
      <t>tête</t>
    </r>
    <r>
      <rPr>
        <sz val="14"/>
        <color theme="1"/>
        <rFont val="Century Gothic"/>
        <family val="2"/>
      </rPr>
      <t>, fête, frère, collège, problème, être</t>
    </r>
  </si>
  <si>
    <t>15
16</t>
  </si>
  <si>
    <t>Writing a poem</t>
  </si>
  <si>
    <r>
      <t xml:space="preserve">ciel [1538], couleur [1211], poème [3031], poète [2307], rêve [1313], vague [1493], bleu [1216], jaune [2585], rouge [987], vert [1060], </t>
    </r>
    <r>
      <rPr>
        <b/>
        <sz val="14"/>
        <color rgb="FF7030A0"/>
        <rFont val="Century Gothic"/>
        <family val="2"/>
      </rPr>
      <t>comme</t>
    </r>
    <r>
      <rPr>
        <b/>
        <vertAlign val="superscript"/>
        <sz val="14"/>
        <color rgb="FF7030A0"/>
        <rFont val="Century Gothic"/>
        <family val="2"/>
      </rPr>
      <t>1</t>
    </r>
    <r>
      <rPr>
        <sz val="14"/>
        <color theme="1"/>
        <rFont val="Century Gothic"/>
        <family val="2"/>
      </rPr>
      <t xml:space="preserve"> [32]</t>
    </r>
  </si>
  <si>
    <t>qu; j (and soft 'g')</t>
  </si>
  <si>
    <r>
      <rPr>
        <u/>
        <sz val="14"/>
        <color theme="1"/>
        <rFont val="Century Gothic"/>
        <family val="2"/>
      </rPr>
      <t>question</t>
    </r>
    <r>
      <rPr>
        <sz val="14"/>
        <color theme="1"/>
        <rFont val="Century Gothic"/>
        <family val="2"/>
      </rPr>
      <t xml:space="preserve">, quatre, musique, expliquer, unique; 
</t>
    </r>
    <r>
      <rPr>
        <u/>
        <sz val="14"/>
        <color theme="1"/>
        <rFont val="Century Gothic"/>
        <family val="2"/>
      </rPr>
      <t>jour</t>
    </r>
    <r>
      <rPr>
        <sz val="14"/>
        <color theme="1"/>
        <rFont val="Century Gothic"/>
        <family val="2"/>
      </rPr>
      <t>, j'ai, déjà, génial, sujet, jamais</t>
    </r>
  </si>
  <si>
    <t>17
18</t>
  </si>
  <si>
    <t>Playing Rock-Paper-Scissors in French</t>
  </si>
  <si>
    <r>
      <rPr>
        <b/>
        <sz val="14"/>
        <color rgb="FFFF0000"/>
        <rFont val="Century Gothic"/>
        <family val="2"/>
      </rPr>
      <t>Talking about doing</t>
    </r>
    <r>
      <rPr>
        <b/>
        <sz val="14"/>
        <color theme="1"/>
        <rFont val="Century Gothic"/>
        <family val="2"/>
      </rPr>
      <t xml:space="preserve">
</t>
    </r>
    <r>
      <rPr>
        <b/>
        <sz val="12"/>
        <color theme="1"/>
        <rFont val="Century Gothic"/>
        <family val="2"/>
      </rPr>
      <t xml:space="preserve">faire with English equivalents other than 'do/make'
</t>
    </r>
    <r>
      <rPr>
        <sz val="12"/>
        <color theme="1"/>
        <rFont val="Century Gothic"/>
        <family val="2"/>
      </rPr>
      <t>(je, tu, il/elle)</t>
    </r>
  </si>
  <si>
    <r>
      <t xml:space="preserve">bateau [1287], magasin [1736], </t>
    </r>
    <r>
      <rPr>
        <b/>
        <sz val="14"/>
        <color rgb="FF7030A0"/>
        <rFont val="Century Gothic"/>
        <family val="2"/>
      </rPr>
      <t xml:space="preserve">numéro </t>
    </r>
    <r>
      <rPr>
        <sz val="14"/>
        <rFont val="Century Gothic"/>
        <family val="2"/>
      </rPr>
      <t>[766]</t>
    </r>
    <r>
      <rPr>
        <sz val="14"/>
        <color theme="1"/>
        <rFont val="Century Gothic"/>
        <family val="2"/>
      </rPr>
      <t xml:space="preserve">, promenade [&gt;5000], </t>
    </r>
    <r>
      <rPr>
        <b/>
        <sz val="14"/>
        <color rgb="FF7030A0"/>
        <rFont val="Century Gothic"/>
        <family val="2"/>
      </rPr>
      <t xml:space="preserve">question </t>
    </r>
    <r>
      <rPr>
        <sz val="14"/>
        <rFont val="Century Gothic"/>
        <family val="2"/>
      </rPr>
      <t>[144]</t>
    </r>
    <r>
      <rPr>
        <b/>
        <sz val="14"/>
        <color rgb="FF7030A0"/>
        <rFont val="Century Gothic"/>
        <family val="2"/>
      </rPr>
      <t xml:space="preserve">, réponse </t>
    </r>
    <r>
      <rPr>
        <sz val="14"/>
        <rFont val="Century Gothic"/>
        <family val="2"/>
      </rPr>
      <t>[456]</t>
    </r>
    <r>
      <rPr>
        <b/>
        <sz val="14"/>
        <color rgb="FF7030A0"/>
        <rFont val="Century Gothic"/>
        <family val="2"/>
      </rPr>
      <t>,</t>
    </r>
    <r>
      <rPr>
        <sz val="14"/>
        <color theme="1"/>
        <rFont val="Century Gothic"/>
        <family val="2"/>
      </rPr>
      <t xml:space="preserve"> voyage [904], visite [1072], beau [393], mauvais</t>
    </r>
    <r>
      <rPr>
        <vertAlign val="superscript"/>
        <sz val="14"/>
        <color theme="1"/>
        <rFont val="Century Gothic"/>
        <family val="2"/>
      </rPr>
      <t>1</t>
    </r>
    <r>
      <rPr>
        <sz val="14"/>
        <color theme="1"/>
        <rFont val="Century Gothic"/>
        <family val="2"/>
      </rPr>
      <t xml:space="preserve"> [274], de</t>
    </r>
    <r>
      <rPr>
        <vertAlign val="superscript"/>
        <sz val="14"/>
        <color theme="1"/>
        <rFont val="Century Gothic"/>
        <family val="2"/>
      </rPr>
      <t>1</t>
    </r>
    <r>
      <rPr>
        <sz val="14"/>
        <color theme="1"/>
        <rFont val="Century Gothic"/>
        <family val="2"/>
      </rPr>
      <t xml:space="preserve"> [2], en</t>
    </r>
    <r>
      <rPr>
        <vertAlign val="superscript"/>
        <sz val="14"/>
        <color theme="1"/>
        <rFont val="Century Gothic"/>
        <family val="2"/>
      </rPr>
      <t xml:space="preserve">2 </t>
    </r>
    <r>
      <rPr>
        <sz val="14"/>
        <color theme="1"/>
        <rFont val="Century Gothic"/>
        <family val="2"/>
      </rPr>
      <t>[7], Paris [n/a], Londres [n/a]</t>
    </r>
  </si>
  <si>
    <t>ch; ç (and soft 'c')</t>
  </si>
  <si>
    <r>
      <rPr>
        <u/>
        <sz val="14"/>
        <color theme="1"/>
        <rFont val="Century Gothic"/>
        <family val="2"/>
      </rPr>
      <t>chercher</t>
    </r>
    <r>
      <rPr>
        <sz val="14"/>
        <color theme="1"/>
        <rFont val="Century Gothic"/>
        <family val="2"/>
      </rPr>
      <t xml:space="preserve">, dimanche, chanter, champ, bouche, chat; 
</t>
    </r>
    <r>
      <rPr>
        <u/>
        <sz val="14"/>
        <color theme="1"/>
        <rFont val="Century Gothic"/>
        <family val="2"/>
      </rPr>
      <t>ici</t>
    </r>
    <r>
      <rPr>
        <sz val="14"/>
        <color theme="1"/>
        <rFont val="Century Gothic"/>
        <family val="2"/>
      </rPr>
      <t>, français, garçon, cinéma, cinq, décider</t>
    </r>
  </si>
  <si>
    <t>19
20</t>
  </si>
  <si>
    <r>
      <rPr>
        <b/>
        <sz val="14"/>
        <color rgb="FFFF0000"/>
        <rFont val="Century Gothic"/>
        <family val="2"/>
      </rPr>
      <t xml:space="preserve">Talking about doing
</t>
    </r>
    <r>
      <rPr>
        <b/>
        <sz val="14"/>
        <color theme="1"/>
        <rFont val="Century Gothic"/>
        <family val="2"/>
      </rPr>
      <t xml:space="preserve">
</t>
    </r>
    <r>
      <rPr>
        <b/>
        <sz val="12"/>
        <color theme="1"/>
        <rFont val="Century Gothic"/>
        <family val="2"/>
      </rPr>
      <t xml:space="preserve">'-ER verbs
 (je, tu, il/elle)
present with simple meaning
à with certain verbs
(at)
two-verb structures: </t>
    </r>
    <r>
      <rPr>
        <b/>
        <i/>
        <sz val="12"/>
        <color theme="1"/>
        <rFont val="Century Gothic"/>
        <family val="2"/>
      </rPr>
      <t xml:space="preserve">aimer + </t>
    </r>
    <r>
      <rPr>
        <b/>
        <sz val="12"/>
        <color theme="1"/>
        <rFont val="Century Gothic"/>
        <family val="2"/>
      </rPr>
      <t>infinitive</t>
    </r>
  </si>
  <si>
    <r>
      <rPr>
        <sz val="14"/>
        <rFont val="Century Gothic"/>
        <family val="2"/>
      </rPr>
      <t>aimer [242]</t>
    </r>
    <r>
      <rPr>
        <sz val="14"/>
        <color theme="1"/>
        <rFont val="Century Gothic"/>
        <family val="2"/>
      </rPr>
      <t xml:space="preserve">, </t>
    </r>
    <r>
      <rPr>
        <b/>
        <sz val="14"/>
        <color rgb="FF7030A0"/>
        <rFont val="Century Gothic"/>
        <family val="2"/>
      </rPr>
      <t xml:space="preserve">cocher </t>
    </r>
    <r>
      <rPr>
        <sz val="14"/>
        <color theme="1"/>
        <rFont val="Century Gothic"/>
        <family val="2"/>
      </rPr>
      <t>[&gt;5000], passer</t>
    </r>
    <r>
      <rPr>
        <vertAlign val="superscript"/>
        <sz val="14"/>
        <color theme="1"/>
        <rFont val="Century Gothic"/>
        <family val="2"/>
      </rPr>
      <t>1</t>
    </r>
    <r>
      <rPr>
        <sz val="14"/>
        <color theme="1"/>
        <rFont val="Century Gothic"/>
        <family val="2"/>
      </rPr>
      <t xml:space="preserve"> [90], porter</t>
    </r>
    <r>
      <rPr>
        <vertAlign val="superscript"/>
        <sz val="14"/>
        <color theme="1"/>
        <rFont val="Century Gothic"/>
        <family val="2"/>
      </rPr>
      <t>1</t>
    </r>
    <r>
      <rPr>
        <sz val="14"/>
        <color theme="1"/>
        <rFont val="Century Gothic"/>
        <family val="2"/>
      </rPr>
      <t xml:space="preserve"> [105], rester [100], trouver [83], école [477], moment [148], semaine [245],</t>
    </r>
    <r>
      <rPr>
        <b/>
        <sz val="14"/>
        <color theme="1"/>
        <rFont val="Century Gothic"/>
        <family val="2"/>
      </rPr>
      <t xml:space="preserve"> </t>
    </r>
    <r>
      <rPr>
        <b/>
        <sz val="14"/>
        <color rgb="FF7030A0"/>
        <rFont val="Century Gothic"/>
        <family val="2"/>
      </rPr>
      <t>solution</t>
    </r>
    <r>
      <rPr>
        <sz val="14"/>
        <color rgb="FF7030A0"/>
        <rFont val="Century Gothic"/>
        <family val="2"/>
      </rPr>
      <t xml:space="preserve"> </t>
    </r>
    <r>
      <rPr>
        <sz val="14"/>
        <rFont val="Century Gothic"/>
        <family val="2"/>
      </rPr>
      <t>[608]</t>
    </r>
    <r>
      <rPr>
        <sz val="14"/>
        <color rgb="FF7030A0"/>
        <rFont val="Century Gothic"/>
        <family val="2"/>
      </rPr>
      <t xml:space="preserve">, </t>
    </r>
    <r>
      <rPr>
        <sz val="14"/>
        <color theme="1"/>
        <rFont val="Century Gothic"/>
        <family val="2"/>
      </rPr>
      <t>uniforme [1801], chaque [151]</t>
    </r>
    <r>
      <rPr>
        <sz val="14"/>
        <rFont val="Century Gothic"/>
        <family val="2"/>
      </rPr>
      <t>, à</t>
    </r>
    <r>
      <rPr>
        <vertAlign val="superscript"/>
        <sz val="14"/>
        <rFont val="Century Gothic"/>
        <family val="2"/>
      </rPr>
      <t xml:space="preserve">1 </t>
    </r>
    <r>
      <rPr>
        <sz val="14"/>
        <rFont val="Century Gothic"/>
        <family val="2"/>
      </rPr>
      <t>[4]</t>
    </r>
    <r>
      <rPr>
        <sz val="14"/>
        <color theme="1"/>
        <rFont val="Century Gothic"/>
        <family val="2"/>
      </rPr>
      <t>, avec [23]</t>
    </r>
  </si>
  <si>
    <t>ai; oi</t>
  </si>
  <si>
    <r>
      <t xml:space="preserve">vrai, maison, mauvais, raison, faire, semaine
</t>
    </r>
    <r>
      <rPr>
        <u/>
        <sz val="14"/>
        <color theme="1"/>
        <rFont val="Century Gothic"/>
        <family val="2"/>
      </rPr>
      <t>voir</t>
    </r>
    <r>
      <rPr>
        <sz val="14"/>
        <color theme="1"/>
        <rFont val="Century Gothic"/>
        <family val="2"/>
      </rPr>
      <t>, droite, avoir, au revoir, pourquoi ?, trois</t>
    </r>
  </si>
  <si>
    <t>21
22</t>
  </si>
  <si>
    <t>Jigsaw translation (written and oral)</t>
  </si>
  <si>
    <r>
      <rPr>
        <b/>
        <sz val="14"/>
        <color rgb="FFFF0000"/>
        <rFont val="Century Gothic"/>
        <family val="2"/>
      </rPr>
      <t>Talking about doing</t>
    </r>
    <r>
      <rPr>
        <sz val="14"/>
        <color theme="1"/>
        <rFont val="Century Gothic"/>
        <family val="2"/>
      </rPr>
      <t xml:space="preserve">
</t>
    </r>
    <r>
      <rPr>
        <sz val="12"/>
        <color theme="1"/>
        <rFont val="Century Gothic"/>
        <family val="2"/>
      </rPr>
      <t xml:space="preserve"> -ER verbs
(je, tu, il/elle)
</t>
    </r>
    <r>
      <rPr>
        <b/>
        <sz val="12"/>
        <color theme="1"/>
        <rFont val="Century Gothic"/>
        <family val="2"/>
      </rPr>
      <t>present simple used with its continuous meaning</t>
    </r>
    <r>
      <rPr>
        <sz val="12"/>
        <color theme="1"/>
        <rFont val="Century Gothic"/>
        <family val="2"/>
      </rPr>
      <t xml:space="preserve">
à with certain verbs
(at</t>
    </r>
    <r>
      <rPr>
        <b/>
        <sz val="12"/>
        <color theme="1"/>
        <rFont val="Century Gothic"/>
        <family val="2"/>
      </rPr>
      <t xml:space="preserve"> vs to</t>
    </r>
    <r>
      <rPr>
        <sz val="12"/>
        <color theme="1"/>
        <rFont val="Century Gothic"/>
        <family val="2"/>
      </rPr>
      <t>)
two-verb structures: aimer + infinitive</t>
    </r>
  </si>
  <si>
    <r>
      <t>demander [80]</t>
    </r>
    <r>
      <rPr>
        <sz val="14"/>
        <color rgb="FF7030A0"/>
        <rFont val="Century Gothic"/>
        <family val="2"/>
      </rPr>
      <t xml:space="preserve">, </t>
    </r>
    <r>
      <rPr>
        <sz val="14"/>
        <rFont val="Century Gothic"/>
        <family val="2"/>
      </rPr>
      <t xml:space="preserve">donner [46], </t>
    </r>
    <r>
      <rPr>
        <sz val="14"/>
        <color theme="1"/>
        <rFont val="Century Gothic"/>
        <family val="2"/>
      </rPr>
      <t xml:space="preserve">montrer [108], cadeau [2298], penser [116], </t>
    </r>
    <r>
      <rPr>
        <b/>
        <sz val="14"/>
        <color rgb="FF7030A0"/>
        <rFont val="Century Gothic"/>
        <family val="2"/>
      </rPr>
      <t xml:space="preserve">exemple </t>
    </r>
    <r>
      <rPr>
        <sz val="14"/>
        <rFont val="Century Gothic"/>
        <family val="2"/>
      </rPr>
      <t xml:space="preserve">[259], raison [72], </t>
    </r>
    <r>
      <rPr>
        <b/>
        <sz val="14"/>
        <color rgb="FF7030A0"/>
        <rFont val="Century Gothic"/>
        <family val="2"/>
      </rPr>
      <t xml:space="preserve">aujourd'hui </t>
    </r>
    <r>
      <rPr>
        <sz val="14"/>
        <rFont val="Century Gothic"/>
        <family val="2"/>
      </rPr>
      <t>[233],</t>
    </r>
    <r>
      <rPr>
        <b/>
        <sz val="14"/>
        <color theme="1"/>
        <rFont val="Century Gothic"/>
        <family val="2"/>
      </rPr>
      <t xml:space="preserve"> </t>
    </r>
    <r>
      <rPr>
        <b/>
        <sz val="14"/>
        <color rgb="FF7030A0"/>
        <rFont val="Century Gothic"/>
        <family val="2"/>
      </rPr>
      <t xml:space="preserve">normalement </t>
    </r>
    <r>
      <rPr>
        <sz val="14"/>
        <rFont val="Century Gothic"/>
        <family val="2"/>
      </rPr>
      <t>[2018],</t>
    </r>
    <r>
      <rPr>
        <b/>
        <sz val="14"/>
        <color rgb="FF7030A0"/>
        <rFont val="Century Gothic"/>
        <family val="2"/>
      </rPr>
      <t xml:space="preserve"> </t>
    </r>
    <r>
      <rPr>
        <sz val="14"/>
        <rFont val="Century Gothic"/>
        <family val="2"/>
      </rPr>
      <t>que</t>
    </r>
    <r>
      <rPr>
        <vertAlign val="superscript"/>
        <sz val="14"/>
        <rFont val="Century Gothic"/>
        <family val="2"/>
      </rPr>
      <t>1</t>
    </r>
    <r>
      <rPr>
        <b/>
        <sz val="14"/>
        <color rgb="FF7030A0"/>
        <rFont val="Century Gothic"/>
        <family val="2"/>
      </rPr>
      <t xml:space="preserve"> </t>
    </r>
    <r>
      <rPr>
        <sz val="14"/>
        <rFont val="Century Gothic"/>
        <family val="2"/>
      </rPr>
      <t>[9]</t>
    </r>
    <r>
      <rPr>
        <sz val="14"/>
        <color theme="1"/>
        <rFont val="Century Gothic"/>
        <family val="2"/>
      </rPr>
      <t>, à</t>
    </r>
    <r>
      <rPr>
        <vertAlign val="superscript"/>
        <sz val="14"/>
        <color theme="1"/>
        <rFont val="Century Gothic"/>
        <family val="2"/>
      </rPr>
      <t xml:space="preserve">2 </t>
    </r>
    <r>
      <rPr>
        <sz val="14"/>
        <color theme="1"/>
        <rFont val="Century Gothic"/>
        <family val="2"/>
      </rPr>
      <t>[4]</t>
    </r>
  </si>
  <si>
    <t>-tion; -ien</t>
  </si>
  <si>
    <r>
      <rPr>
        <u/>
        <sz val="14"/>
        <color theme="1"/>
        <rFont val="Century Gothic"/>
        <family val="2"/>
      </rPr>
      <t>attention</t>
    </r>
    <r>
      <rPr>
        <sz val="14"/>
        <color theme="1"/>
        <rFont val="Century Gothic"/>
        <family val="2"/>
      </rPr>
      <t xml:space="preserve">, solution, population, situation, action, international;
</t>
    </r>
    <r>
      <rPr>
        <u/>
        <sz val="14"/>
        <color theme="1"/>
        <rFont val="Century Gothic"/>
        <family val="2"/>
      </rPr>
      <t>bien</t>
    </r>
    <r>
      <rPr>
        <sz val="14"/>
        <color theme="1"/>
        <rFont val="Century Gothic"/>
        <family val="2"/>
      </rPr>
      <t>, chien, ancien, rien, combien ?, bientôt</t>
    </r>
  </si>
  <si>
    <t>23
24</t>
  </si>
  <si>
    <t>Dictogloss 
(un échange scolaire)</t>
  </si>
  <si>
    <r>
      <rPr>
        <b/>
        <sz val="14"/>
        <color rgb="FFFF0000"/>
        <rFont val="Century Gothic"/>
        <family val="2"/>
      </rPr>
      <t>Talking about doing with others</t>
    </r>
    <r>
      <rPr>
        <sz val="14"/>
        <color theme="1"/>
        <rFont val="Century Gothic"/>
        <family val="2"/>
      </rPr>
      <t xml:space="preserve">
</t>
    </r>
    <r>
      <rPr>
        <sz val="12"/>
        <color theme="1"/>
        <rFont val="Century Gothic"/>
        <family val="2"/>
      </rPr>
      <t xml:space="preserve"> -ER verbs
(</t>
    </r>
    <r>
      <rPr>
        <i/>
        <sz val="12"/>
        <color theme="1"/>
        <rFont val="Century Gothic"/>
        <family val="2"/>
      </rPr>
      <t>je, tu, il/elle</t>
    </r>
    <r>
      <rPr>
        <sz val="12"/>
        <color theme="1"/>
        <rFont val="Century Gothic"/>
        <family val="2"/>
      </rPr>
      <t xml:space="preserve">, </t>
    </r>
    <r>
      <rPr>
        <b/>
        <sz val="12"/>
        <color theme="1"/>
        <rFont val="Century Gothic"/>
        <family val="2"/>
      </rPr>
      <t>nous</t>
    </r>
    <r>
      <rPr>
        <sz val="12"/>
        <color theme="1"/>
        <rFont val="Century Gothic"/>
        <family val="2"/>
      </rPr>
      <t xml:space="preserve">)
</t>
    </r>
    <r>
      <rPr>
        <i/>
        <sz val="12"/>
        <color theme="1"/>
        <rFont val="Century Gothic"/>
        <family val="2"/>
      </rPr>
      <t>present simple used with its continuous meaning</t>
    </r>
    <r>
      <rPr>
        <sz val="12"/>
        <color theme="1"/>
        <rFont val="Century Gothic"/>
        <family val="2"/>
      </rPr>
      <t xml:space="preserve">
</t>
    </r>
    <r>
      <rPr>
        <i/>
        <sz val="12"/>
        <color theme="1"/>
        <rFont val="Century Gothic"/>
        <family val="2"/>
      </rPr>
      <t>intonation questions</t>
    </r>
  </si>
  <si>
    <r>
      <t>marcher [1532], manger [1338], préparer [368],</t>
    </r>
    <r>
      <rPr>
        <b/>
        <sz val="14"/>
        <color rgb="FF7030A0"/>
        <rFont val="Century Gothic"/>
        <family val="2"/>
      </rPr>
      <t xml:space="preserve"> regarder</t>
    </r>
    <r>
      <rPr>
        <vertAlign val="superscript"/>
        <sz val="14"/>
        <rFont val="Century Gothic"/>
        <family val="2"/>
      </rPr>
      <t>1</t>
    </r>
    <r>
      <rPr>
        <b/>
        <sz val="14"/>
        <color rgb="FF7030A0"/>
        <rFont val="Century Gothic"/>
        <family val="2"/>
      </rPr>
      <t xml:space="preserve"> </t>
    </r>
    <r>
      <rPr>
        <sz val="14"/>
        <color theme="1"/>
        <rFont val="Century Gothic"/>
        <family val="2"/>
      </rPr>
      <t xml:space="preserve">[425], </t>
    </r>
    <r>
      <rPr>
        <b/>
        <sz val="14"/>
        <color rgb="FF7030A0"/>
        <rFont val="Century Gothic"/>
        <family val="2"/>
      </rPr>
      <t>travailler</t>
    </r>
    <r>
      <rPr>
        <sz val="14"/>
        <color rgb="FF7030A0"/>
        <rFont val="Century Gothic"/>
        <family val="2"/>
      </rPr>
      <t xml:space="preserve"> </t>
    </r>
    <r>
      <rPr>
        <sz val="14"/>
        <rFont val="Century Gothic"/>
        <family val="2"/>
      </rPr>
      <t>[290]</t>
    </r>
    <r>
      <rPr>
        <sz val="14"/>
        <color rgb="FF7030A0"/>
        <rFont val="Century Gothic"/>
        <family val="2"/>
      </rPr>
      <t>,</t>
    </r>
    <r>
      <rPr>
        <sz val="14"/>
        <color theme="1"/>
        <rFont val="Century Gothic"/>
        <family val="2"/>
      </rPr>
      <t xml:space="preserve"> nous</t>
    </r>
    <r>
      <rPr>
        <vertAlign val="superscript"/>
        <sz val="14"/>
        <color theme="1"/>
        <rFont val="Century Gothic"/>
        <family val="2"/>
      </rPr>
      <t>1</t>
    </r>
    <r>
      <rPr>
        <sz val="14"/>
        <color theme="1"/>
        <rFont val="Century Gothic"/>
        <family val="2"/>
      </rPr>
      <t xml:space="preserve"> [31], déjeuner [2724], film [848], maison [325], </t>
    </r>
    <r>
      <rPr>
        <b/>
        <sz val="14"/>
        <color rgb="FF7030A0"/>
        <rFont val="Century Gothic"/>
        <family val="2"/>
      </rPr>
      <t>partenaire</t>
    </r>
    <r>
      <rPr>
        <sz val="14"/>
        <color theme="1"/>
        <rFont val="Century Gothic"/>
        <family val="2"/>
      </rPr>
      <t xml:space="preserve"> [1077], télé [2746], dehors [1217], préféré [préférer 597]</t>
    </r>
  </si>
  <si>
    <t>SFC [revisited]</t>
  </si>
  <si>
    <r>
      <rPr>
        <u/>
        <sz val="14"/>
        <color theme="1"/>
        <rFont val="Century Gothic"/>
        <family val="2"/>
      </rPr>
      <t>dans</t>
    </r>
    <r>
      <rPr>
        <sz val="14"/>
        <color theme="1"/>
        <rFont val="Century Gothic"/>
        <family val="2"/>
      </rPr>
      <t>, prix, mot,</t>
    </r>
    <r>
      <rPr>
        <i/>
        <sz val="14"/>
        <color theme="1"/>
        <rFont val="Century Gothic"/>
        <family val="2"/>
      </rPr>
      <t xml:space="preserve"> </t>
    </r>
    <r>
      <rPr>
        <sz val="14"/>
        <color theme="1"/>
        <rFont val="Century Gothic"/>
        <family val="2"/>
      </rPr>
      <t>petit, grand, mais</t>
    </r>
  </si>
  <si>
    <t>25
26</t>
  </si>
  <si>
    <r>
      <rPr>
        <b/>
        <sz val="14"/>
        <color rgb="FFFF0000"/>
        <rFont val="Century Gothic"/>
        <family val="2"/>
      </rPr>
      <t>Talking about doing with others</t>
    </r>
    <r>
      <rPr>
        <sz val="14"/>
        <color theme="1"/>
        <rFont val="Century Gothic"/>
        <family val="2"/>
      </rPr>
      <t xml:space="preserve">
</t>
    </r>
    <r>
      <rPr>
        <sz val="12"/>
        <color theme="1"/>
        <rFont val="Century Gothic"/>
        <family val="2"/>
      </rPr>
      <t xml:space="preserve"> -ER verbs
(</t>
    </r>
    <r>
      <rPr>
        <i/>
        <sz val="12"/>
        <color theme="1"/>
        <rFont val="Century Gothic"/>
        <family val="2"/>
      </rPr>
      <t xml:space="preserve">je, tu, il/elle, nous,
</t>
    </r>
    <r>
      <rPr>
        <b/>
        <sz val="12"/>
        <color theme="1"/>
        <rFont val="Century Gothic"/>
        <family val="2"/>
      </rPr>
      <t>ils/elles</t>
    </r>
    <r>
      <rPr>
        <sz val="12"/>
        <color theme="1"/>
        <rFont val="Century Gothic"/>
        <family val="2"/>
      </rPr>
      <t>)</t>
    </r>
  </si>
  <si>
    <r>
      <t xml:space="preserve">chanter [1820], </t>
    </r>
    <r>
      <rPr>
        <b/>
        <sz val="14"/>
        <color rgb="FF7030A0"/>
        <rFont val="Century Gothic"/>
        <family val="2"/>
      </rPr>
      <t xml:space="preserve">étudier </t>
    </r>
    <r>
      <rPr>
        <sz val="14"/>
        <color theme="1"/>
        <rFont val="Century Gothic"/>
        <family val="2"/>
      </rPr>
      <t>[960], jouer [219], ils [13], elles [38], élève [1068], fruit [896], histoire</t>
    </r>
    <r>
      <rPr>
        <vertAlign val="superscript"/>
        <sz val="14"/>
        <color theme="1"/>
        <rFont val="Century Gothic"/>
        <family val="2"/>
      </rPr>
      <t>1</t>
    </r>
    <r>
      <rPr>
        <sz val="14"/>
        <color theme="1"/>
        <rFont val="Century Gothic"/>
        <family val="2"/>
      </rPr>
      <t xml:space="preserve"> [263], radio [1526], ensemble [124]</t>
    </r>
  </si>
  <si>
    <t>a [revisited]</t>
  </si>
  <si>
    <r>
      <rPr>
        <u/>
        <sz val="14"/>
        <color theme="1"/>
        <rFont val="Century Gothic"/>
        <family val="2"/>
      </rPr>
      <t>animal</t>
    </r>
    <r>
      <rPr>
        <sz val="14"/>
        <color theme="1"/>
        <rFont val="Century Gothic"/>
        <family val="2"/>
      </rPr>
      <t>, ça va, mal, table, sac, malade</t>
    </r>
  </si>
  <si>
    <t>27
28</t>
  </si>
  <si>
    <t>Asking and answering questions about Christmas holiday activities</t>
  </si>
  <si>
    <r>
      <rPr>
        <b/>
        <sz val="14"/>
        <color rgb="FFFF0000"/>
        <rFont val="Century Gothic"/>
        <family val="2"/>
      </rPr>
      <t>Talking about doing with others</t>
    </r>
    <r>
      <rPr>
        <sz val="14"/>
        <color theme="1"/>
        <rFont val="Century Gothic"/>
        <family val="2"/>
      </rPr>
      <t xml:space="preserve">
</t>
    </r>
    <r>
      <rPr>
        <sz val="12"/>
        <color theme="1"/>
        <rFont val="Century Gothic"/>
        <family val="2"/>
      </rPr>
      <t>'-ER verbs
(</t>
    </r>
    <r>
      <rPr>
        <i/>
        <sz val="12"/>
        <color theme="1"/>
        <rFont val="Century Gothic"/>
        <family val="2"/>
      </rPr>
      <t xml:space="preserve">je, tu, il/elle, nous,
</t>
    </r>
    <r>
      <rPr>
        <b/>
        <sz val="12"/>
        <color theme="1"/>
        <rFont val="Century Gothic"/>
        <family val="2"/>
      </rPr>
      <t>vous</t>
    </r>
    <r>
      <rPr>
        <sz val="12"/>
        <color theme="1"/>
        <rFont val="Century Gothic"/>
        <family val="2"/>
      </rPr>
      <t>, ils/elles)</t>
    </r>
  </si>
  <si>
    <r>
      <rPr>
        <b/>
        <sz val="14"/>
        <color rgb="FF7030A0"/>
        <rFont val="Century Gothic"/>
        <family val="2"/>
      </rPr>
      <t xml:space="preserve"> fermer </t>
    </r>
    <r>
      <rPr>
        <sz val="14"/>
        <rFont val="Century Gothic"/>
        <family val="2"/>
      </rPr>
      <t>[757]</t>
    </r>
    <r>
      <rPr>
        <b/>
        <sz val="14"/>
        <color rgb="FF7030A0"/>
        <rFont val="Century Gothic"/>
        <family val="2"/>
      </rPr>
      <t>, regarder</t>
    </r>
    <r>
      <rPr>
        <vertAlign val="superscript"/>
        <sz val="14"/>
        <rFont val="Century Gothic"/>
        <family val="2"/>
      </rPr>
      <t>2</t>
    </r>
    <r>
      <rPr>
        <sz val="14"/>
        <rFont val="Century Gothic"/>
        <family val="2"/>
      </rPr>
      <t xml:space="preserve"> [425],</t>
    </r>
    <r>
      <rPr>
        <b/>
        <sz val="14"/>
        <color rgb="FF7030A0"/>
        <rFont val="Century Gothic"/>
        <family val="2"/>
      </rPr>
      <t xml:space="preserve"> </t>
    </r>
    <r>
      <rPr>
        <sz val="14"/>
        <color rgb="FF000000"/>
        <rFont val="Century Gothic"/>
        <family val="2"/>
      </rPr>
      <t>vous</t>
    </r>
    <r>
      <rPr>
        <vertAlign val="superscript"/>
        <sz val="14"/>
        <color rgb="FF000000"/>
        <rFont val="Century Gothic"/>
        <family val="2"/>
      </rPr>
      <t>1</t>
    </r>
    <r>
      <rPr>
        <sz val="14"/>
        <color rgb="FF000000"/>
        <rFont val="Century Gothic"/>
        <family val="2"/>
      </rPr>
      <t xml:space="preserve"> [50], chemise [3892],</t>
    </r>
    <r>
      <rPr>
        <sz val="14"/>
        <color rgb="FF7030A0"/>
        <rFont val="Century Gothic"/>
        <family val="2"/>
      </rPr>
      <t xml:space="preserve"> </t>
    </r>
    <r>
      <rPr>
        <b/>
        <sz val="14"/>
        <color rgb="FF7030A0"/>
        <rFont val="Century Gothic"/>
        <family val="2"/>
      </rPr>
      <t xml:space="preserve">classe </t>
    </r>
    <r>
      <rPr>
        <sz val="14"/>
        <rFont val="Century Gothic"/>
        <family val="2"/>
      </rPr>
      <t>[778]</t>
    </r>
    <r>
      <rPr>
        <b/>
        <sz val="14"/>
        <color rgb="FF7030A0"/>
        <rFont val="Century Gothic"/>
        <family val="2"/>
      </rPr>
      <t xml:space="preserve">, fenêtre </t>
    </r>
    <r>
      <rPr>
        <sz val="14"/>
        <rFont val="Century Gothic"/>
        <family val="2"/>
      </rPr>
      <t>[1604]</t>
    </r>
    <r>
      <rPr>
        <b/>
        <sz val="14"/>
        <color rgb="FF7030A0"/>
        <rFont val="Century Gothic"/>
        <family val="2"/>
      </rPr>
      <t xml:space="preserve">, porte </t>
    </r>
    <r>
      <rPr>
        <sz val="14"/>
        <rFont val="Century Gothic"/>
        <family val="2"/>
      </rPr>
      <t>[696]</t>
    </r>
    <r>
      <rPr>
        <b/>
        <sz val="14"/>
        <color rgb="FF7030A0"/>
        <rFont val="Century Gothic"/>
        <family val="2"/>
      </rPr>
      <t xml:space="preserve">, salle </t>
    </r>
    <r>
      <rPr>
        <sz val="14"/>
        <rFont val="Century Gothic"/>
        <family val="2"/>
      </rPr>
      <t>[812],</t>
    </r>
    <r>
      <rPr>
        <b/>
        <sz val="14"/>
        <color rgb="FF7030A0"/>
        <rFont val="Century Gothic"/>
        <family val="2"/>
      </rPr>
      <t xml:space="preserve"> silence </t>
    </r>
    <r>
      <rPr>
        <sz val="14"/>
        <rFont val="Century Gothic"/>
        <family val="2"/>
      </rPr>
      <t>[1281]</t>
    </r>
    <r>
      <rPr>
        <b/>
        <sz val="14"/>
        <color rgb="FF7030A0"/>
        <rFont val="Century Gothic"/>
        <family val="2"/>
      </rPr>
      <t xml:space="preserve">, tableau </t>
    </r>
    <r>
      <rPr>
        <sz val="14"/>
        <rFont val="Century Gothic"/>
        <family val="2"/>
      </rPr>
      <t>[1456]</t>
    </r>
    <r>
      <rPr>
        <b/>
        <sz val="14"/>
        <color rgb="FF7030A0"/>
        <rFont val="Century Gothic"/>
        <family val="2"/>
      </rPr>
      <t xml:space="preserve">, bien </t>
    </r>
    <r>
      <rPr>
        <sz val="14"/>
        <rFont val="Century Gothic"/>
        <family val="2"/>
      </rPr>
      <t>[47]</t>
    </r>
  </si>
  <si>
    <t>i [revisited]</t>
  </si>
  <si>
    <r>
      <rPr>
        <u/>
        <sz val="14"/>
        <color theme="1"/>
        <rFont val="Century Gothic"/>
        <family val="2"/>
      </rPr>
      <t>midi</t>
    </r>
    <r>
      <rPr>
        <sz val="14"/>
        <color theme="1"/>
        <rFont val="Century Gothic"/>
        <family val="2"/>
      </rPr>
      <t>, petit, lit, il, qui ?, ici</t>
    </r>
  </si>
  <si>
    <t>29
30</t>
  </si>
  <si>
    <r>
      <t>cinq [288], deux [41], dix [372], douze (1664), huit [877], neuf [787], onze (2447), quatre [253], sept [905], six [450], trois [115], un</t>
    </r>
    <r>
      <rPr>
        <vertAlign val="superscript"/>
        <sz val="14"/>
        <color theme="1"/>
        <rFont val="Century Gothic"/>
        <family val="2"/>
      </rPr>
      <t>2</t>
    </r>
    <r>
      <rPr>
        <sz val="14"/>
        <color theme="1"/>
        <rFont val="Century Gothic"/>
        <family val="2"/>
      </rPr>
      <t xml:space="preserve"> [3], une</t>
    </r>
    <r>
      <rPr>
        <vertAlign val="superscript"/>
        <sz val="14"/>
        <color theme="1"/>
        <rFont val="Century Gothic"/>
        <family val="2"/>
      </rPr>
      <t>2</t>
    </r>
    <r>
      <rPr>
        <sz val="14"/>
        <color theme="1"/>
        <rFont val="Century Gothic"/>
        <family val="2"/>
      </rPr>
      <t xml:space="preserve"> [3], des [2 - de],</t>
    </r>
    <r>
      <rPr>
        <sz val="14"/>
        <rFont val="Century Gothic"/>
        <family val="2"/>
      </rPr>
      <t xml:space="preserve"> </t>
    </r>
    <r>
      <rPr>
        <b/>
        <sz val="14"/>
        <color rgb="FF7030A0"/>
        <rFont val="Century Gothic"/>
        <family val="2"/>
      </rPr>
      <t>il y a</t>
    </r>
    <r>
      <rPr>
        <sz val="14"/>
        <rFont val="Century Gothic"/>
        <family val="2"/>
      </rPr>
      <t xml:space="preserve"> [</t>
    </r>
    <r>
      <rPr>
        <sz val="14"/>
        <color theme="1"/>
        <rFont val="Century Gothic"/>
        <family val="2"/>
      </rPr>
      <t>13/36/8]</t>
    </r>
  </si>
  <si>
    <t>eu [revisited]</t>
  </si>
  <si>
    <r>
      <rPr>
        <u/>
        <sz val="14"/>
        <color theme="1"/>
        <rFont val="Century Gothic"/>
        <family val="2"/>
      </rPr>
      <t>deux</t>
    </r>
    <r>
      <rPr>
        <sz val="14"/>
        <color theme="1"/>
        <rFont val="Century Gothic"/>
        <family val="2"/>
      </rPr>
      <t>, un peu, lieu, jeudi, feu, jeu</t>
    </r>
  </si>
  <si>
    <t>31
32</t>
  </si>
  <si>
    <r>
      <t>êtes [5], sommes [5], sont [5], frère [1043], parent [546], sœur [1558], jeune [152], grand</t>
    </r>
    <r>
      <rPr>
        <vertAlign val="superscript"/>
        <sz val="14"/>
        <color theme="1"/>
        <rFont val="Century Gothic"/>
        <family val="2"/>
      </rPr>
      <t>2</t>
    </r>
    <r>
      <rPr>
        <sz val="14"/>
        <color theme="1"/>
        <rFont val="Century Gothic"/>
        <family val="2"/>
      </rPr>
      <t>, petit</t>
    </r>
    <r>
      <rPr>
        <vertAlign val="superscript"/>
        <sz val="14"/>
        <color theme="1"/>
        <rFont val="Century Gothic"/>
        <family val="2"/>
      </rPr>
      <t>2</t>
    </r>
    <r>
      <rPr>
        <sz val="14"/>
        <color theme="1"/>
        <rFont val="Century Gothic"/>
        <family val="2"/>
      </rPr>
      <t>, ouvert [897], sage</t>
    </r>
    <r>
      <rPr>
        <vertAlign val="superscript"/>
        <sz val="14"/>
        <color theme="1"/>
        <rFont val="Century Gothic"/>
        <family val="2"/>
      </rPr>
      <t>1</t>
    </r>
    <r>
      <rPr>
        <sz val="14"/>
        <color theme="1"/>
        <rFont val="Century Gothic"/>
        <family val="2"/>
      </rPr>
      <t xml:space="preserve"> [2643], strict [1859]</t>
    </r>
  </si>
  <si>
    <t>e [revisited]</t>
  </si>
  <si>
    <r>
      <rPr>
        <u/>
        <sz val="14"/>
        <color theme="1"/>
        <rFont val="Century Gothic"/>
        <family val="2"/>
      </rPr>
      <t>je</t>
    </r>
    <r>
      <rPr>
        <sz val="14"/>
        <color theme="1"/>
        <rFont val="Century Gothic"/>
        <family val="2"/>
      </rPr>
      <t>, devoir, cheval, cela, second, samedi</t>
    </r>
  </si>
  <si>
    <t>33
34</t>
  </si>
  <si>
    <r>
      <t xml:space="preserve">avons [8], avez [8], ont [8], </t>
    </r>
    <r>
      <rPr>
        <b/>
        <sz val="14"/>
        <color rgb="FF7030A0"/>
        <rFont val="Century Gothic"/>
        <family val="2"/>
      </rPr>
      <t>enfant</t>
    </r>
    <r>
      <rPr>
        <sz val="14"/>
        <color theme="1"/>
        <rFont val="Century Gothic"/>
        <family val="2"/>
      </rPr>
      <t xml:space="preserve"> [126], famille [172], </t>
    </r>
    <r>
      <rPr>
        <b/>
        <sz val="14"/>
        <color rgb="FF7030A0"/>
        <rFont val="Century Gothic"/>
        <family val="2"/>
      </rPr>
      <t>problème</t>
    </r>
    <r>
      <rPr>
        <sz val="14"/>
        <color theme="1"/>
        <rFont val="Century Gothic"/>
        <family val="2"/>
      </rPr>
      <t xml:space="preserve"> [188], </t>
    </r>
    <r>
      <rPr>
        <b/>
        <sz val="14"/>
        <color rgb="FF7030A0"/>
        <rFont val="Century Gothic"/>
        <family val="2"/>
      </rPr>
      <t>difficile</t>
    </r>
    <r>
      <rPr>
        <sz val="14"/>
        <color theme="1"/>
        <rFont val="Century Gothic"/>
        <family val="2"/>
      </rPr>
      <t xml:space="preserve"> [296], ici [167], très [66], aussi [44], pour</t>
    </r>
    <r>
      <rPr>
        <vertAlign val="superscript"/>
        <sz val="14"/>
        <color theme="1"/>
        <rFont val="Century Gothic"/>
        <family val="2"/>
      </rPr>
      <t>1</t>
    </r>
    <r>
      <rPr>
        <sz val="14"/>
        <color theme="1"/>
        <rFont val="Century Gothic"/>
        <family val="2"/>
      </rPr>
      <t xml:space="preserve"> [10], dans [11]</t>
    </r>
  </si>
  <si>
    <t>s-liaison
au/eau [revisited]</t>
  </si>
  <si>
    <r>
      <rPr>
        <u/>
        <sz val="14"/>
        <color theme="1"/>
        <rFont val="Century Gothic"/>
        <family val="2"/>
      </rPr>
      <t>gauche</t>
    </r>
    <r>
      <rPr>
        <sz val="14"/>
        <color theme="1"/>
        <rFont val="Century Gothic"/>
        <family val="2"/>
      </rPr>
      <t>, faux, beaux, eau, bateau, aussi;</t>
    </r>
  </si>
  <si>
    <t>35
36</t>
  </si>
  <si>
    <r>
      <t xml:space="preserve">faisons [25], faites [25], font [25], </t>
    </r>
    <r>
      <rPr>
        <b/>
        <sz val="14"/>
        <color rgb="FF7030A0"/>
        <rFont val="Century Gothic"/>
        <family val="2"/>
      </rPr>
      <t>attention</t>
    </r>
    <r>
      <rPr>
        <sz val="14"/>
        <color theme="1"/>
        <rFont val="Century Gothic"/>
        <family val="2"/>
      </rPr>
      <t xml:space="preserve"> [482], </t>
    </r>
    <r>
      <rPr>
        <b/>
        <sz val="14"/>
        <color rgb="FF7030A0"/>
        <rFont val="Century Gothic"/>
        <family val="2"/>
      </rPr>
      <t>effort</t>
    </r>
    <r>
      <rPr>
        <sz val="14"/>
        <color theme="1"/>
        <rFont val="Century Gothic"/>
        <family val="2"/>
      </rPr>
      <t xml:space="preserve"> [388], </t>
    </r>
    <r>
      <rPr>
        <b/>
        <sz val="14"/>
        <color rgb="FF7030A0"/>
        <rFont val="Century Gothic"/>
        <family val="2"/>
      </rPr>
      <t>exercice</t>
    </r>
    <r>
      <rPr>
        <vertAlign val="superscript"/>
        <sz val="14"/>
        <rFont val="Century Gothic"/>
        <family val="2"/>
      </rPr>
      <t>1</t>
    </r>
    <r>
      <rPr>
        <sz val="14"/>
        <color theme="1"/>
        <rFont val="Century Gothic"/>
        <family val="2"/>
      </rPr>
      <t xml:space="preserve"> [1290], fête [1490], </t>
    </r>
    <r>
      <rPr>
        <b/>
        <sz val="14"/>
        <color rgb="FF7030A0"/>
        <rFont val="Century Gothic"/>
        <family val="2"/>
      </rPr>
      <t>liste</t>
    </r>
    <r>
      <rPr>
        <sz val="14"/>
        <color theme="1"/>
        <rFont val="Century Gothic"/>
        <family val="2"/>
      </rPr>
      <t xml:space="preserve"> [924], </t>
    </r>
    <r>
      <rPr>
        <b/>
        <sz val="14"/>
        <color rgb="FF7030A0"/>
        <rFont val="Century Gothic"/>
        <family val="2"/>
      </rPr>
      <t>d'accord</t>
    </r>
    <r>
      <rPr>
        <sz val="14"/>
        <color theme="1"/>
        <rFont val="Century Gothic"/>
        <family val="2"/>
      </rPr>
      <t xml:space="preserve"> [736]
</t>
    </r>
  </si>
  <si>
    <t>t-liaison
u [revisited]</t>
  </si>
  <si>
    <r>
      <rPr>
        <u/>
        <sz val="14"/>
        <color theme="1"/>
        <rFont val="Century Gothic"/>
        <family val="2"/>
      </rPr>
      <t>tu</t>
    </r>
    <r>
      <rPr>
        <sz val="14"/>
        <color theme="1"/>
        <rFont val="Century Gothic"/>
        <family val="2"/>
      </rPr>
      <t>, salut, vue, amusant, sur, utiliser</t>
    </r>
  </si>
  <si>
    <t>37
38</t>
  </si>
  <si>
    <t>A range of vocabulary revisited</t>
  </si>
  <si>
    <t>A range of SSC revisited</t>
  </si>
  <si>
    <t>39
40</t>
  </si>
  <si>
    <r>
      <rPr>
        <b/>
        <sz val="14"/>
        <color rgb="FF7030A0"/>
        <rFont val="Century Gothic"/>
        <family val="2"/>
      </rPr>
      <t>aller</t>
    </r>
    <r>
      <rPr>
        <sz val="14"/>
        <rFont val="Century Gothic"/>
        <family val="2"/>
      </rPr>
      <t xml:space="preserve"> [53], va [53], vais [53], vas [53], caisse [1881], collège [2116], jour [78], parc [1240], poste [489], samedi [1355], train [232], où [48], </t>
    </r>
    <r>
      <rPr>
        <b/>
        <sz val="14"/>
        <color rgb="FF7030A0"/>
        <rFont val="Century Gothic"/>
        <family val="2"/>
      </rPr>
      <t>comment</t>
    </r>
    <r>
      <rPr>
        <sz val="14"/>
        <rFont val="Century Gothic"/>
        <family val="2"/>
      </rPr>
      <t xml:space="preserve"> [234], </t>
    </r>
    <r>
      <rPr>
        <b/>
        <sz val="14"/>
        <color rgb="FF7030A0"/>
        <rFont val="Century Gothic"/>
        <family val="2"/>
      </rPr>
      <t>quand</t>
    </r>
    <r>
      <rPr>
        <sz val="14"/>
        <rFont val="Century Gothic"/>
        <family val="2"/>
      </rPr>
      <t xml:space="preserve"> [119]</t>
    </r>
  </si>
  <si>
    <t>ou [revisited]</t>
  </si>
  <si>
    <r>
      <t>nous</t>
    </r>
    <r>
      <rPr>
        <sz val="14"/>
        <color theme="1"/>
        <rFont val="Century Gothic"/>
        <family val="2"/>
      </rPr>
      <t>, trouver, jouer, bonjour, douze, toujours</t>
    </r>
  </si>
  <si>
    <t>41
42</t>
  </si>
  <si>
    <r>
      <t>aéroport [2113], étranger</t>
    </r>
    <r>
      <rPr>
        <vertAlign val="superscript"/>
        <sz val="14"/>
        <rFont val="Century Gothic"/>
        <family val="2"/>
      </rPr>
      <t>1</t>
    </r>
    <r>
      <rPr>
        <sz val="14"/>
        <rFont val="Century Gothic"/>
        <family val="2"/>
      </rPr>
      <t xml:space="preserve"> [305], hôtel [1774], île [1245], université [1192], États-Unis [n/a], rarement [2535], souvent [287]</t>
    </r>
  </si>
  <si>
    <t>SFe [revisited]</t>
  </si>
  <si>
    <r>
      <rPr>
        <u/>
        <sz val="14"/>
        <color theme="1"/>
        <rFont val="Century Gothic"/>
        <family val="2"/>
      </rPr>
      <t>timide</t>
    </r>
    <r>
      <rPr>
        <sz val="14"/>
        <color theme="1"/>
        <rFont val="Century Gothic"/>
        <family val="2"/>
      </rPr>
      <t>, monde, moderne, centre, vie, douze</t>
    </r>
  </si>
  <si>
    <t>43
44</t>
  </si>
  <si>
    <r>
      <t xml:space="preserve">tuer [591], </t>
    </r>
    <r>
      <rPr>
        <b/>
        <sz val="14"/>
        <color rgb="FF7030A0"/>
        <rFont val="Century Gothic"/>
        <family val="2"/>
      </rPr>
      <t xml:space="preserve">affaires </t>
    </r>
    <r>
      <rPr>
        <sz val="14"/>
        <color theme="1"/>
        <rFont val="Century Gothic"/>
        <family val="2"/>
      </rPr>
      <t xml:space="preserve">[170], fils [735], guerre [266], mère [645], père [569], vie [132], naturel [760], naturelle [760], heureux [764], heureuse [764], absolument [1009], contre [121] </t>
    </r>
  </si>
  <si>
    <t>é (-er, -ez) [revisited]</t>
  </si>
  <si>
    <r>
      <rPr>
        <u/>
        <sz val="14"/>
        <color theme="1"/>
        <rFont val="Century Gothic"/>
        <family val="2"/>
      </rPr>
      <t>écrire</t>
    </r>
    <r>
      <rPr>
        <sz val="14"/>
        <color theme="1"/>
        <rFont val="Century Gothic"/>
        <family val="2"/>
      </rPr>
      <t>, bébé, donner, aller, parler, et</t>
    </r>
  </si>
  <si>
    <t>45
46</t>
  </si>
  <si>
    <r>
      <t>allons [53], allez [53], vont [53], année [102], mois [178], vacances [1726], ville [260], Écosse [n/a], Angleterre [n/a], France [n/a], chez [206], en</t>
    </r>
    <r>
      <rPr>
        <vertAlign val="superscript"/>
        <sz val="14"/>
        <rFont val="Century Gothic"/>
        <family val="2"/>
      </rPr>
      <t>3</t>
    </r>
    <r>
      <rPr>
        <sz val="14"/>
        <rFont val="Century Gothic"/>
        <family val="2"/>
      </rPr>
      <t xml:space="preserve"> [3]</t>
    </r>
  </si>
  <si>
    <t>en/an [revisited]</t>
  </si>
  <si>
    <t>enfant, grand, quand ?, penser, prendre, encore</t>
  </si>
  <si>
    <t>47
48</t>
  </si>
  <si>
    <r>
      <t>arriver [174], changer [283], créer [332], gagner</t>
    </r>
    <r>
      <rPr>
        <vertAlign val="superscript"/>
        <sz val="14"/>
        <rFont val="Century Gothic"/>
        <family val="2"/>
      </rPr>
      <t>1</t>
    </r>
    <r>
      <rPr>
        <sz val="14"/>
        <rFont val="Century Gothic"/>
        <family val="2"/>
      </rPr>
      <t xml:space="preserve"> [258], habiter [1186], monde</t>
    </r>
    <r>
      <rPr>
        <vertAlign val="superscript"/>
        <sz val="14"/>
        <rFont val="Century Gothic"/>
        <family val="2"/>
      </rPr>
      <t>1</t>
    </r>
    <r>
      <rPr>
        <sz val="14"/>
        <rFont val="Century Gothic"/>
        <family val="2"/>
      </rPr>
      <t xml:space="preserve"> [77], pays [114], politique [128], vêtements [2383], à</t>
    </r>
    <r>
      <rPr>
        <vertAlign val="superscript"/>
        <sz val="14"/>
        <rFont val="Century Gothic"/>
        <family val="2"/>
      </rPr>
      <t>3</t>
    </r>
    <r>
      <rPr>
        <sz val="14"/>
        <rFont val="Century Gothic"/>
        <family val="2"/>
      </rPr>
      <t>[2]</t>
    </r>
  </si>
  <si>
    <t>on [revisited]</t>
  </si>
  <si>
    <r>
      <rPr>
        <u/>
        <sz val="14"/>
        <color theme="1"/>
        <rFont val="Century Gothic"/>
        <family val="2"/>
      </rPr>
      <t>non</t>
    </r>
    <r>
      <rPr>
        <sz val="14"/>
        <color theme="1"/>
        <rFont val="Century Gothic"/>
        <family val="2"/>
      </rPr>
      <t>, onze, continuer, monde, montrer, au fond</t>
    </r>
  </si>
  <si>
    <t>49
50</t>
  </si>
  <si>
    <r>
      <rPr>
        <b/>
        <sz val="14"/>
        <color rgb="FF7030A0"/>
        <rFont val="Century Gothic"/>
        <family val="2"/>
      </rPr>
      <t>apprendre</t>
    </r>
    <r>
      <rPr>
        <sz val="14"/>
        <color rgb="FF000000"/>
        <rFont val="Century Gothic"/>
        <family val="2"/>
      </rPr>
      <t xml:space="preserve"> [327], </t>
    </r>
    <r>
      <rPr>
        <b/>
        <sz val="14"/>
        <color rgb="FF7030A0"/>
        <rFont val="Century Gothic"/>
        <family val="2"/>
      </rPr>
      <t>comprendre</t>
    </r>
    <r>
      <rPr>
        <sz val="14"/>
        <color rgb="FF000000"/>
        <rFont val="Century Gothic"/>
        <family val="2"/>
      </rPr>
      <t xml:space="preserve"> [95], </t>
    </r>
    <r>
      <rPr>
        <b/>
        <sz val="14"/>
        <color rgb="FF7030A0"/>
        <rFont val="Century Gothic"/>
        <family val="2"/>
      </rPr>
      <t>dire</t>
    </r>
    <r>
      <rPr>
        <sz val="14"/>
        <color rgb="FF000000"/>
        <rFont val="Century Gothic"/>
        <family val="2"/>
      </rPr>
      <t xml:space="preserve"> [37], dis [37], dit [37], prend [43], </t>
    </r>
    <r>
      <rPr>
        <b/>
        <sz val="14"/>
        <color rgb="FF7030A0"/>
        <rFont val="Century Gothic"/>
        <family val="2"/>
      </rPr>
      <t xml:space="preserve">prendre </t>
    </r>
    <r>
      <rPr>
        <sz val="14"/>
        <color rgb="FF000000"/>
        <rFont val="Century Gothic"/>
        <family val="2"/>
      </rPr>
      <t xml:space="preserve">[43], prends [43], erreur [612], vérité [907], </t>
    </r>
    <r>
      <rPr>
        <b/>
        <sz val="14"/>
        <color rgb="FF7030A0"/>
        <rFont val="Century Gothic"/>
        <family val="2"/>
      </rPr>
      <t xml:space="preserve">facile </t>
    </r>
    <r>
      <rPr>
        <sz val="14"/>
        <color rgb="FF000000"/>
        <rFont val="Century Gothic"/>
        <family val="2"/>
      </rPr>
      <t>[822]</t>
    </r>
  </si>
  <si>
    <t>ain/in [revisited]</t>
  </si>
  <si>
    <r>
      <rPr>
        <u/>
        <sz val="14"/>
        <color theme="1"/>
        <rFont val="Century Gothic"/>
        <family val="2"/>
      </rPr>
      <t>train,</t>
    </r>
    <r>
      <rPr>
        <sz val="14"/>
        <color theme="1"/>
        <rFont val="Century Gothic"/>
        <family val="2"/>
      </rPr>
      <t xml:space="preserve"> fin, matin, vingt, maintenant, main</t>
    </r>
  </si>
  <si>
    <t>51
52</t>
  </si>
  <si>
    <r>
      <t xml:space="preserve"> sors [309], sort [309], sortir [309], </t>
    </r>
    <r>
      <rPr>
        <b/>
        <sz val="14"/>
        <color rgb="FF7030A0"/>
        <rFont val="Century Gothic"/>
        <family val="2"/>
      </rPr>
      <t xml:space="preserve">venir </t>
    </r>
    <r>
      <rPr>
        <sz val="14"/>
        <color rgb="FF000000"/>
        <rFont val="Century Gothic"/>
        <family val="2"/>
      </rPr>
      <t>[88], viens [88], vient [88], de</t>
    </r>
    <r>
      <rPr>
        <vertAlign val="superscript"/>
        <sz val="14"/>
        <color rgb="FF000000"/>
        <rFont val="Century Gothic"/>
        <family val="2"/>
      </rPr>
      <t>2</t>
    </r>
    <r>
      <rPr>
        <sz val="14"/>
        <color rgb="FF000000"/>
        <rFont val="Century Gothic"/>
        <family val="2"/>
      </rPr>
      <t xml:space="preserve"> [2], important [215], algérien [4163], algérienne [4163], Algérie [n/a], Alger [n/a],</t>
    </r>
  </si>
  <si>
    <t>è/ê [revisited]</t>
  </si>
  <si>
    <r>
      <rPr>
        <u/>
        <sz val="14"/>
        <color theme="1"/>
        <rFont val="Century Gothic"/>
        <family val="2"/>
      </rPr>
      <t>tête</t>
    </r>
    <r>
      <rPr>
        <sz val="14"/>
        <color theme="1"/>
        <rFont val="Century Gothic"/>
        <family val="2"/>
      </rPr>
      <t>, fête, frère, collège, problème, être</t>
    </r>
  </si>
  <si>
    <t>53
54</t>
  </si>
  <si>
    <r>
      <t>langue</t>
    </r>
    <r>
      <rPr>
        <vertAlign val="superscript"/>
        <sz val="14"/>
        <color theme="1"/>
        <rFont val="Century Gothic"/>
        <family val="2"/>
      </rPr>
      <t>1</t>
    </r>
    <r>
      <rPr>
        <sz val="14"/>
        <color theme="1"/>
        <rFont val="Century Gothic"/>
        <family val="2"/>
      </rPr>
      <t xml:space="preserve"> [712]</t>
    </r>
    <r>
      <rPr>
        <b/>
        <sz val="14"/>
        <color rgb="FF7030A0"/>
        <rFont val="Century Gothic"/>
        <family val="2"/>
      </rPr>
      <t>, matière</t>
    </r>
    <r>
      <rPr>
        <vertAlign val="superscript"/>
        <sz val="14"/>
        <rFont val="Century Gothic"/>
        <family val="2"/>
      </rPr>
      <t>1</t>
    </r>
    <r>
      <rPr>
        <b/>
        <sz val="14"/>
        <color rgb="FF7030A0"/>
        <rFont val="Century Gothic"/>
        <family val="2"/>
      </rPr>
      <t xml:space="preserve"> </t>
    </r>
    <r>
      <rPr>
        <sz val="14"/>
        <rFont val="Century Gothic"/>
        <family val="2"/>
      </rPr>
      <t>[562], musique [1139], maths [3438], science [1114],</t>
    </r>
    <r>
      <rPr>
        <b/>
        <sz val="14"/>
        <color rgb="FF7030A0"/>
        <rFont val="Century Gothic"/>
        <family val="2"/>
      </rPr>
      <t xml:space="preserve"> quel </t>
    </r>
    <r>
      <rPr>
        <sz val="14"/>
        <color theme="1"/>
        <rFont val="Century Gothic"/>
        <family val="2"/>
      </rPr>
      <t>[146],</t>
    </r>
    <r>
      <rPr>
        <b/>
        <sz val="14"/>
        <color rgb="FF7030A0"/>
        <rFont val="Century Gothic"/>
        <family val="2"/>
      </rPr>
      <t xml:space="preserve"> quelle</t>
    </r>
    <r>
      <rPr>
        <sz val="14"/>
        <color theme="1"/>
        <rFont val="Century Gothic"/>
        <family val="2"/>
      </rPr>
      <t xml:space="preserve"> [146], </t>
    </r>
    <r>
      <rPr>
        <b/>
        <sz val="14"/>
        <color rgb="FF7030A0"/>
        <rFont val="Century Gothic"/>
        <family val="2"/>
      </rPr>
      <t>nom</t>
    </r>
    <r>
      <rPr>
        <b/>
        <vertAlign val="superscript"/>
        <sz val="14"/>
        <color rgb="FF7030A0"/>
        <rFont val="Century Gothic"/>
        <family val="2"/>
      </rPr>
      <t>1</t>
    </r>
    <r>
      <rPr>
        <sz val="14"/>
        <color theme="1"/>
        <rFont val="Century Gothic"/>
        <family val="2"/>
      </rPr>
      <t xml:space="preserve"> [171], que</t>
    </r>
    <r>
      <rPr>
        <vertAlign val="superscript"/>
        <sz val="14"/>
        <color theme="1"/>
        <rFont val="Century Gothic"/>
        <family val="2"/>
      </rPr>
      <t>2</t>
    </r>
    <r>
      <rPr>
        <sz val="14"/>
        <color theme="1"/>
        <rFont val="Century Gothic"/>
        <family val="2"/>
      </rPr>
      <t xml:space="preserve"> [9], combien [800]</t>
    </r>
    <r>
      <rPr>
        <b/>
        <sz val="14"/>
        <color rgb="FF7030A0"/>
        <rFont val="Century Gothic"/>
        <family val="2"/>
      </rPr>
      <t>, pourquoi</t>
    </r>
    <r>
      <rPr>
        <sz val="14"/>
        <rFont val="Century Gothic"/>
        <family val="2"/>
      </rPr>
      <t xml:space="preserve"> [193],</t>
    </r>
    <r>
      <rPr>
        <b/>
        <sz val="14"/>
        <color rgb="FF7030A0"/>
        <rFont val="Century Gothic"/>
        <family val="2"/>
      </rPr>
      <t xml:space="preserve"> parce que </t>
    </r>
    <r>
      <rPr>
        <sz val="14"/>
        <rFont val="Century Gothic"/>
        <family val="2"/>
      </rPr>
      <t>[n/a]</t>
    </r>
  </si>
  <si>
    <t>ai [revisited]</t>
  </si>
  <si>
    <t>vrai, maison, mauvais, raison, faire, semaine</t>
  </si>
  <si>
    <t>55
56</t>
  </si>
  <si>
    <r>
      <t>dormir [1836], dors [1836], dort [1836], bureau</t>
    </r>
    <r>
      <rPr>
        <vertAlign val="superscript"/>
        <sz val="14"/>
        <color theme="1"/>
        <rFont val="Century Gothic"/>
        <family val="2"/>
      </rPr>
      <t>1</t>
    </r>
    <r>
      <rPr>
        <sz val="14"/>
        <color theme="1"/>
        <rFont val="Century Gothic"/>
        <family val="2"/>
      </rPr>
      <t xml:space="preserve"> [273], </t>
    </r>
    <r>
      <rPr>
        <b/>
        <sz val="14"/>
        <color rgb="FF7030A0"/>
        <rFont val="Century Gothic"/>
        <family val="2"/>
      </rPr>
      <t>équipe</t>
    </r>
    <r>
      <rPr>
        <sz val="14"/>
        <color theme="1"/>
        <rFont val="Century Gothic"/>
        <family val="2"/>
      </rPr>
      <t xml:space="preserve"> [814], parfois [410], sous [112], sur [16]</t>
    </r>
  </si>
  <si>
    <t>oi [revisited]</t>
  </si>
  <si>
    <r>
      <rPr>
        <u/>
        <sz val="14"/>
        <color theme="1"/>
        <rFont val="Century Gothic"/>
        <family val="2"/>
      </rPr>
      <t>voir</t>
    </r>
    <r>
      <rPr>
        <sz val="14"/>
        <color theme="1"/>
        <rFont val="Century Gothic"/>
        <family val="2"/>
      </rPr>
      <t>, droite, avoir, au revoir, pourquoi ?, trois</t>
    </r>
  </si>
  <si>
    <t>57
58</t>
  </si>
  <si>
    <r>
      <t>café</t>
    </r>
    <r>
      <rPr>
        <vertAlign val="superscript"/>
        <sz val="14"/>
        <color theme="1"/>
        <rFont val="Century Gothic"/>
        <family val="2"/>
      </rPr>
      <t>1</t>
    </r>
    <r>
      <rPr>
        <sz val="14"/>
        <color theme="1"/>
        <rFont val="Century Gothic"/>
        <family val="2"/>
      </rPr>
      <t xml:space="preserve"> [1886], cinéma [1623], plage [2693], rue [598], devant [198], derrière [805], entre [55]</t>
    </r>
  </si>
  <si>
    <t>ch [revisited]</t>
  </si>
  <si>
    <r>
      <rPr>
        <u/>
        <sz val="14"/>
        <color theme="1"/>
        <rFont val="Century Gothic"/>
        <family val="2"/>
      </rPr>
      <t>chercher</t>
    </r>
    <r>
      <rPr>
        <sz val="14"/>
        <color theme="1"/>
        <rFont val="Century Gothic"/>
        <family val="2"/>
      </rPr>
      <t>, dimanche, chanter, champ, bouche. chat</t>
    </r>
  </si>
  <si>
    <t>59
60</t>
  </si>
  <si>
    <t>belle [393], bonne [94], haut [264], nouveau [52], nouvelle [52], vieille [671], vieux [671], bâtiment [1952], église [1782], jardin [2284], pont [1889]</t>
  </si>
  <si>
    <t>ç (and soft 'c') [revisited]</t>
  </si>
  <si>
    <r>
      <rPr>
        <u/>
        <sz val="14"/>
        <color theme="1"/>
        <rFont val="Century Gothic"/>
        <family val="2"/>
      </rPr>
      <t>ici</t>
    </r>
    <r>
      <rPr>
        <sz val="14"/>
        <color theme="1"/>
        <rFont val="Century Gothic"/>
        <family val="2"/>
      </rPr>
      <t>, français, garçon, cinéma, cinq, décider</t>
    </r>
  </si>
  <si>
    <t>61
62</t>
  </si>
  <si>
    <t>63
64</t>
  </si>
  <si>
    <r>
      <t>devenir [162], partir [163], pars [163], part [163], revenir [184], avenir [471], match [1906], madame [294], monsieur</t>
    </r>
    <r>
      <rPr>
        <vertAlign val="superscript"/>
        <sz val="14"/>
        <color theme="1"/>
        <rFont val="Century Gothic"/>
        <family val="2"/>
      </rPr>
      <t xml:space="preserve"> </t>
    </r>
    <r>
      <rPr>
        <sz val="14"/>
        <color theme="1"/>
        <rFont val="Century Gothic"/>
        <family val="2"/>
      </rPr>
      <t>[79], encore</t>
    </r>
    <r>
      <rPr>
        <vertAlign val="superscript"/>
        <sz val="14"/>
        <color theme="1"/>
        <rFont val="Century Gothic"/>
        <family val="2"/>
      </rPr>
      <t>1</t>
    </r>
    <r>
      <rPr>
        <sz val="14"/>
        <color theme="1"/>
        <rFont val="Century Gothic"/>
        <family val="2"/>
      </rPr>
      <t xml:space="preserve"> [51], </t>
    </r>
    <r>
      <rPr>
        <b/>
        <sz val="14"/>
        <color rgb="FF7030A0"/>
        <rFont val="Century Gothic"/>
        <family val="2"/>
      </rPr>
      <t>en retard</t>
    </r>
    <r>
      <rPr>
        <sz val="14"/>
        <color theme="1"/>
        <rFont val="Century Gothic"/>
        <family val="2"/>
      </rPr>
      <t xml:space="preserve"> [7/1278], tôt [513]</t>
    </r>
  </si>
  <si>
    <t>qu [revisited]</t>
  </si>
  <si>
    <r>
      <rPr>
        <u/>
        <sz val="14"/>
        <color theme="1"/>
        <rFont val="Century Gothic"/>
        <family val="2"/>
      </rPr>
      <t>question</t>
    </r>
    <r>
      <rPr>
        <sz val="14"/>
        <color theme="1"/>
        <rFont val="Century Gothic"/>
        <family val="2"/>
      </rPr>
      <t>, quatre, musique, expliquer, unique</t>
    </r>
  </si>
  <si>
    <t>65
66</t>
  </si>
  <si>
    <r>
      <t xml:space="preserve">avion [1409], lettre [480], allemand [844], différent [350], prochain [380], bientôt [1208], demain [871], Allemagne [n/a]
</t>
    </r>
    <r>
      <rPr>
        <b/>
        <sz val="14"/>
        <color theme="1"/>
        <rFont val="Century Gothic"/>
        <family val="2"/>
      </rPr>
      <t>adjectives, languages and nationalities</t>
    </r>
  </si>
  <si>
    <t>j [revisited]</t>
  </si>
  <si>
    <r>
      <rPr>
        <u/>
        <sz val="14"/>
        <color theme="1"/>
        <rFont val="Century Gothic"/>
        <family val="2"/>
      </rPr>
      <t>jour</t>
    </r>
    <r>
      <rPr>
        <sz val="14"/>
        <color theme="1"/>
        <rFont val="Century Gothic"/>
        <family val="2"/>
      </rPr>
      <t>, j'ai, déjà, génial, sujet, jamais</t>
    </r>
  </si>
  <si>
    <t>67
68</t>
  </si>
  <si>
    <t>devoir [39], dois [39], doit [39], veut [57], veux [57], vouloir [57], visiter [1378], billet [1916]</t>
  </si>
  <si>
    <t>-tion [revisited]</t>
  </si>
  <si>
    <r>
      <rPr>
        <u/>
        <sz val="14"/>
        <color theme="1"/>
        <rFont val="Century Gothic"/>
        <family val="2"/>
      </rPr>
      <t>attention</t>
    </r>
    <r>
      <rPr>
        <sz val="14"/>
        <color theme="1"/>
        <rFont val="Century Gothic"/>
        <family val="2"/>
      </rPr>
      <t>, solution, population, situation, action, international</t>
    </r>
  </si>
  <si>
    <t>69
70</t>
  </si>
  <si>
    <r>
      <rPr>
        <b/>
        <sz val="14"/>
        <color rgb="FF7030A0"/>
        <rFont val="Century Gothic"/>
        <family val="2"/>
      </rPr>
      <t>aider</t>
    </r>
    <r>
      <rPr>
        <sz val="14"/>
        <rFont val="Century Gothic"/>
        <family val="2"/>
      </rPr>
      <t xml:space="preserve"> [413], chercher [336],  </t>
    </r>
    <r>
      <rPr>
        <b/>
        <sz val="14"/>
        <color rgb="FF7030A0"/>
        <rFont val="Century Gothic"/>
        <family val="2"/>
      </rPr>
      <t>partager</t>
    </r>
    <r>
      <rPr>
        <sz val="14"/>
        <rFont val="Century Gothic"/>
        <family val="2"/>
      </rPr>
      <t xml:space="preserve"> [527], peut [20], peux [20], pouvoir [20], </t>
    </r>
    <r>
      <rPr>
        <b/>
        <sz val="14"/>
        <color rgb="FF7030A0"/>
        <rFont val="Century Gothic"/>
        <family val="2"/>
      </rPr>
      <t>sais</t>
    </r>
    <r>
      <rPr>
        <sz val="14"/>
        <color rgb="FF7030A0"/>
        <rFont val="Century Gothic"/>
        <family val="2"/>
      </rPr>
      <t xml:space="preserve"> </t>
    </r>
    <r>
      <rPr>
        <sz val="14"/>
        <rFont val="Century Gothic"/>
        <family val="2"/>
      </rPr>
      <t xml:space="preserve">[67], </t>
    </r>
    <r>
      <rPr>
        <b/>
        <sz val="14"/>
        <color rgb="FF7030A0"/>
        <rFont val="Century Gothic"/>
        <family val="2"/>
      </rPr>
      <t>sait</t>
    </r>
    <r>
      <rPr>
        <b/>
        <sz val="14"/>
        <rFont val="Century Gothic"/>
        <family val="2"/>
      </rPr>
      <t xml:space="preserve"> </t>
    </r>
    <r>
      <rPr>
        <sz val="14"/>
        <rFont val="Century Gothic"/>
        <family val="2"/>
      </rPr>
      <t xml:space="preserve">[67], </t>
    </r>
    <r>
      <rPr>
        <b/>
        <sz val="14"/>
        <color rgb="FF7030A0"/>
        <rFont val="Century Gothic"/>
        <family val="2"/>
      </rPr>
      <t>savoir</t>
    </r>
    <r>
      <rPr>
        <b/>
        <vertAlign val="superscript"/>
        <sz val="14"/>
        <color rgb="FF7030A0"/>
        <rFont val="Century Gothic"/>
        <family val="2"/>
      </rPr>
      <t>1</t>
    </r>
    <r>
      <rPr>
        <sz val="14"/>
        <rFont val="Century Gothic"/>
        <family val="2"/>
      </rPr>
      <t xml:space="preserve"> [67], projet [228], </t>
    </r>
    <r>
      <rPr>
        <b/>
        <sz val="14"/>
        <color rgb="FF7030A0"/>
        <rFont val="Century Gothic"/>
        <family val="2"/>
      </rPr>
      <t>désolé</t>
    </r>
    <r>
      <rPr>
        <sz val="14"/>
        <rFont val="Century Gothic"/>
        <family val="2"/>
      </rPr>
      <t xml:space="preserve"> [désoler - 2081], peut-être [</t>
    </r>
    <r>
      <rPr>
        <sz val="14"/>
        <color theme="1"/>
        <rFont val="Century Gothic"/>
        <family val="2"/>
      </rPr>
      <t>190]</t>
    </r>
  </si>
  <si>
    <t>-ien [revisited]</t>
  </si>
  <si>
    <r>
      <rPr>
        <u/>
        <sz val="14"/>
        <color theme="1"/>
        <rFont val="Century Gothic"/>
        <family val="2"/>
      </rPr>
      <t>bien</t>
    </r>
    <r>
      <rPr>
        <sz val="14"/>
        <color theme="1"/>
        <rFont val="Century Gothic"/>
        <family val="2"/>
      </rPr>
      <t>, chien, ancien, rien, combien ?, bientôt</t>
    </r>
  </si>
  <si>
    <t>71
72</t>
  </si>
  <si>
    <r>
      <rPr>
        <b/>
        <sz val="14"/>
        <color theme="4" tint="-0.499984740745262"/>
        <rFont val="Century Gothic"/>
        <family val="2"/>
      </rPr>
      <t>Text exploitation 3</t>
    </r>
    <r>
      <rPr>
        <sz val="14"/>
        <color theme="1"/>
        <rFont val="Century Gothic"/>
        <family val="2"/>
      </rPr>
      <t xml:space="preserve"> 
L'homme qui te ressemble</t>
    </r>
  </si>
  <si>
    <r>
      <t>frapper (à) [745], ressembler à [1398], cœur [568], temps [65], noir [572], blanc</t>
    </r>
    <r>
      <rPr>
        <vertAlign val="superscript"/>
        <sz val="14"/>
        <color theme="1"/>
        <rFont val="Century Gothic"/>
        <family val="2"/>
      </rPr>
      <t>1</t>
    </r>
    <r>
      <rPr>
        <sz val="14"/>
        <color theme="1"/>
        <rFont val="Century Gothic"/>
        <family val="2"/>
      </rPr>
      <t xml:space="preserve"> [708], blanche [708], pour</t>
    </r>
    <r>
      <rPr>
        <vertAlign val="superscript"/>
        <sz val="14"/>
        <color theme="1"/>
        <rFont val="Century Gothic"/>
        <family val="2"/>
      </rPr>
      <t>2</t>
    </r>
    <r>
      <rPr>
        <sz val="14"/>
        <color theme="1"/>
        <rFont val="Century Gothic"/>
        <family val="2"/>
      </rPr>
      <t xml:space="preserve"> [10], si</t>
    </r>
    <r>
      <rPr>
        <vertAlign val="superscript"/>
        <sz val="14"/>
        <color theme="1"/>
        <rFont val="Century Gothic"/>
        <family val="2"/>
      </rPr>
      <t xml:space="preserve">1 </t>
    </r>
    <r>
      <rPr>
        <sz val="14"/>
        <color theme="1"/>
        <rFont val="Century Gothic"/>
        <family val="2"/>
      </rPr>
      <t>[34]</t>
    </r>
  </si>
  <si>
    <t>French</t>
  </si>
  <si>
    <t>English - for Quizlet</t>
  </si>
  <si>
    <t>English</t>
  </si>
  <si>
    <t>Part of speech</t>
  </si>
  <si>
    <t>Frequency</t>
  </si>
  <si>
    <t xml:space="preserve">Headword </t>
  </si>
  <si>
    <t>Year</t>
  </si>
  <si>
    <t>In AQA?</t>
  </si>
  <si>
    <t>in Edexcel</t>
  </si>
  <si>
    <t>QUIZLET</t>
  </si>
  <si>
    <t>NCELP Total</t>
  </si>
  <si>
    <t>GCSE TOTAL</t>
  </si>
  <si>
    <t>%</t>
  </si>
  <si>
    <t>au revoir</t>
  </si>
  <si>
    <t>goodbye</t>
  </si>
  <si>
    <t>other</t>
  </si>
  <si>
    <t>n/a</t>
  </si>
  <si>
    <t>yes</t>
  </si>
  <si>
    <t>Y</t>
  </si>
  <si>
    <t>adv</t>
  </si>
  <si>
    <t>bonjour</t>
  </si>
  <si>
    <t>hello</t>
  </si>
  <si>
    <t>adj</t>
  </si>
  <si>
    <t>écrire</t>
  </si>
  <si>
    <t>to write, writing</t>
  </si>
  <si>
    <t>WRITE infinitive (to write, writing)</t>
  </si>
  <si>
    <t>verb (inf)</t>
  </si>
  <si>
    <t>*</t>
  </si>
  <si>
    <t>noun (pl)</t>
  </si>
  <si>
    <t>et</t>
  </si>
  <si>
    <t>and</t>
  </si>
  <si>
    <t xml:space="preserve">and </t>
  </si>
  <si>
    <t>conj</t>
  </si>
  <si>
    <t>noun (m)</t>
  </si>
  <si>
    <t>lire</t>
  </si>
  <si>
    <t>to read, reading</t>
  </si>
  <si>
    <t>READ infinitive (to read, reading)</t>
  </si>
  <si>
    <t>pron</t>
  </si>
  <si>
    <t>anglais1</t>
  </si>
  <si>
    <t>English nationality (m)</t>
  </si>
  <si>
    <t>English nationality1, English language2</t>
  </si>
  <si>
    <t>anglais</t>
  </si>
  <si>
    <t>noun (nt)</t>
  </si>
  <si>
    <t>anglaise1</t>
  </si>
  <si>
    <t>English nationality (f)</t>
  </si>
  <si>
    <t>noun (f)</t>
  </si>
  <si>
    <t>français1</t>
  </si>
  <si>
    <t>French nationality  (m)</t>
  </si>
  <si>
    <t>French nationality1, French language2</t>
  </si>
  <si>
    <t>français</t>
  </si>
  <si>
    <t>prep</t>
  </si>
  <si>
    <t>française1</t>
  </si>
  <si>
    <t>French nationality  (f)</t>
  </si>
  <si>
    <t xml:space="preserve">écouter </t>
  </si>
  <si>
    <t>to listen to, listening to</t>
  </si>
  <si>
    <t>LISTEN infinitive (to listen to, listening to)</t>
  </si>
  <si>
    <t>écouter</t>
  </si>
  <si>
    <t>art</t>
  </si>
  <si>
    <t>parler</t>
  </si>
  <si>
    <t>to speak, speaking</t>
  </si>
  <si>
    <t>SPEAK infinitive (to speak, speaking)</t>
  </si>
  <si>
    <t>tu</t>
  </si>
  <si>
    <t>you</t>
  </si>
  <si>
    <t>you (familiar, singular)</t>
  </si>
  <si>
    <t/>
  </si>
  <si>
    <t>verb</t>
  </si>
  <si>
    <t>je</t>
  </si>
  <si>
    <t>I</t>
  </si>
  <si>
    <t>petit1</t>
  </si>
  <si>
    <t>short(m)</t>
  </si>
  <si>
    <t>short1, small2</t>
  </si>
  <si>
    <t>petit</t>
  </si>
  <si>
    <t>petite1</t>
  </si>
  <si>
    <t>short (f)</t>
  </si>
  <si>
    <t xml:space="preserve">grand1 </t>
  </si>
  <si>
    <t>big (m)</t>
  </si>
  <si>
    <t>tall1, big2</t>
  </si>
  <si>
    <t xml:space="preserve">adj </t>
  </si>
  <si>
    <t>grand</t>
  </si>
  <si>
    <t xml:space="preserve">grande1 </t>
  </si>
  <si>
    <t>big (f)</t>
  </si>
  <si>
    <t xml:space="preserve">être </t>
  </si>
  <si>
    <t>to be, being</t>
  </si>
  <si>
    <t>BE infinitive (to be; being)</t>
  </si>
  <si>
    <t>être</t>
  </si>
  <si>
    <t>je suis</t>
  </si>
  <si>
    <t>I am, I am being</t>
  </si>
  <si>
    <t>BE 1st person singular (I am)</t>
  </si>
  <si>
    <t>verb (irreg)</t>
  </si>
  <si>
    <t>num</t>
  </si>
  <si>
    <t>tu es</t>
  </si>
  <si>
    <t>you are, you are being</t>
  </si>
  <si>
    <t>BE 2nd person singular (you are)</t>
  </si>
  <si>
    <t>% words in top 2000</t>
  </si>
  <si>
    <t>ou</t>
  </si>
  <si>
    <t>or</t>
  </si>
  <si>
    <t>elle1</t>
  </si>
  <si>
    <t>she</t>
  </si>
  <si>
    <t>she1, it2</t>
  </si>
  <si>
    <t>elle</t>
  </si>
  <si>
    <t>il1</t>
  </si>
  <si>
    <t>he</t>
  </si>
  <si>
    <t>he1, it2</t>
  </si>
  <si>
    <t>il</t>
  </si>
  <si>
    <t>intelligent</t>
  </si>
  <si>
    <t>intelligent (m)</t>
  </si>
  <si>
    <t>intelligente</t>
  </si>
  <si>
    <t>intelligent (f)</t>
  </si>
  <si>
    <t>amusant</t>
  </si>
  <si>
    <t>funny (m)</t>
  </si>
  <si>
    <t>funny, amusing</t>
  </si>
  <si>
    <t>amusante</t>
  </si>
  <si>
    <t>funny (f)</t>
  </si>
  <si>
    <t>elle est</t>
  </si>
  <si>
    <t>she is, she is being</t>
  </si>
  <si>
    <t>BE 3rd person singular (he/she is)</t>
  </si>
  <si>
    <t>il est</t>
  </si>
  <si>
    <t>he is, he is being</t>
  </si>
  <si>
    <t>mais</t>
  </si>
  <si>
    <t>but</t>
  </si>
  <si>
    <t>merci</t>
  </si>
  <si>
    <t>thank you</t>
  </si>
  <si>
    <t>calme</t>
  </si>
  <si>
    <t>calm, quiet (m/f)</t>
  </si>
  <si>
    <t>calm</t>
  </si>
  <si>
    <t>content</t>
  </si>
  <si>
    <t>glad, pleased (m)</t>
  </si>
  <si>
    <t>glad, pleased</t>
  </si>
  <si>
    <t>contente</t>
  </si>
  <si>
    <t>glad, pleased (f)</t>
  </si>
  <si>
    <t>malade</t>
  </si>
  <si>
    <t>ill (m/f)</t>
  </si>
  <si>
    <t>ill, sick</t>
  </si>
  <si>
    <t>méchant</t>
  </si>
  <si>
    <t>mean (m)</t>
  </si>
  <si>
    <t>nasty, wicked, mean</t>
  </si>
  <si>
    <t>méchante</t>
  </si>
  <si>
    <t>mean (f)</t>
  </si>
  <si>
    <t>triste</t>
  </si>
  <si>
    <t>sad (m/f)</t>
  </si>
  <si>
    <t>sad</t>
  </si>
  <si>
    <t>ce/c'</t>
  </si>
  <si>
    <t>this, that</t>
  </si>
  <si>
    <t>ce</t>
  </si>
  <si>
    <t>un1</t>
  </si>
  <si>
    <t>a, an (m)</t>
  </si>
  <si>
    <t>a, an (m)1, one (m)2</t>
  </si>
  <si>
    <t>un</t>
  </si>
  <si>
    <t>une</t>
  </si>
  <si>
    <t>a, an (f)</t>
  </si>
  <si>
    <t>a, an (f)1, one (f)2</t>
  </si>
  <si>
    <t>un chien</t>
  </si>
  <si>
    <t>a dog</t>
  </si>
  <si>
    <t>dog</t>
  </si>
  <si>
    <t>chien</t>
  </si>
  <si>
    <t>un portable</t>
  </si>
  <si>
    <t>a mobile phone</t>
  </si>
  <si>
    <t>mobile phone</t>
  </si>
  <si>
    <t>portable</t>
  </si>
  <si>
    <t>une règle1</t>
  </si>
  <si>
    <t>a ruler</t>
  </si>
  <si>
    <t>ruler</t>
  </si>
  <si>
    <t>règle</t>
  </si>
  <si>
    <t>qui ?</t>
  </si>
  <si>
    <t>who?</t>
  </si>
  <si>
    <t>who</t>
  </si>
  <si>
    <t>qui</t>
  </si>
  <si>
    <t>bon</t>
  </si>
  <si>
    <t>good (m)</t>
  </si>
  <si>
    <t>une chose</t>
  </si>
  <si>
    <t>a thing</t>
  </si>
  <si>
    <t>thing</t>
  </si>
  <si>
    <t>chose</t>
  </si>
  <si>
    <t>une chambre</t>
  </si>
  <si>
    <t>a bedroom</t>
  </si>
  <si>
    <t>bedroom</t>
  </si>
  <si>
    <t>chambre</t>
  </si>
  <si>
    <t>y</t>
  </si>
  <si>
    <t>avoir</t>
  </si>
  <si>
    <t>to have, having</t>
  </si>
  <si>
    <t>HAVE infinitive (to have, having)</t>
  </si>
  <si>
    <t>elle a</t>
  </si>
  <si>
    <t>she has, she is having</t>
  </si>
  <si>
    <t>HAVE 3rd person singular (he/she has)</t>
  </si>
  <si>
    <t>il a</t>
  </si>
  <si>
    <t>he has, he is having</t>
  </si>
  <si>
    <t>j'ai</t>
  </si>
  <si>
    <t>I have, I am having</t>
  </si>
  <si>
    <t>HAVE 1st person singular (I have)</t>
  </si>
  <si>
    <t>un animal</t>
  </si>
  <si>
    <t>an animal, pet</t>
  </si>
  <si>
    <t>animal</t>
  </si>
  <si>
    <t>une idée</t>
  </si>
  <si>
    <t>an idea</t>
  </si>
  <si>
    <t>idea</t>
  </si>
  <si>
    <t>idée</t>
  </si>
  <si>
    <t>comment ça s’écrit ?</t>
  </si>
  <si>
    <t>How do you spell that?</t>
  </si>
  <si>
    <t>voici</t>
  </si>
  <si>
    <t>here is</t>
  </si>
  <si>
    <t>here is, here are</t>
  </si>
  <si>
    <t>un livre</t>
  </si>
  <si>
    <t>a book</t>
  </si>
  <si>
    <t>book</t>
  </si>
  <si>
    <t>livre</t>
  </si>
  <si>
    <t>un ordinateur</t>
  </si>
  <si>
    <t>a computer</t>
  </si>
  <si>
    <t>computer</t>
  </si>
  <si>
    <t>ordinateur</t>
  </si>
  <si>
    <t>un vélo</t>
  </si>
  <si>
    <t>a bike, a bicycle</t>
  </si>
  <si>
    <t>bike, bicycle</t>
  </si>
  <si>
    <t>vélo</t>
  </si>
  <si>
    <t>une voiture</t>
  </si>
  <si>
    <t>a car</t>
  </si>
  <si>
    <t>car</t>
  </si>
  <si>
    <t>voiture</t>
  </si>
  <si>
    <t>cher</t>
  </si>
  <si>
    <t>expensive (m)</t>
  </si>
  <si>
    <t>expensive</t>
  </si>
  <si>
    <t>chère</t>
  </si>
  <si>
    <t>expensive (f)</t>
  </si>
  <si>
    <t>moderne</t>
  </si>
  <si>
    <t>modern (m/f)</t>
  </si>
  <si>
    <t>modern</t>
  </si>
  <si>
    <t>tu as</t>
  </si>
  <si>
    <t>you have, you are having</t>
  </si>
  <si>
    <t>HAVE 2nd person singular (you have)</t>
  </si>
  <si>
    <t>non</t>
  </si>
  <si>
    <t>no</t>
  </si>
  <si>
    <t>oui</t>
  </si>
  <si>
    <t>rapide</t>
  </si>
  <si>
    <t>fast, quick</t>
  </si>
  <si>
    <t>elle2</t>
  </si>
  <si>
    <t>she, it</t>
  </si>
  <si>
    <t>il2</t>
  </si>
  <si>
    <t>he, it</t>
  </si>
  <si>
    <t>un homme</t>
  </si>
  <si>
    <t>a man</t>
  </si>
  <si>
    <t>man</t>
  </si>
  <si>
    <t>homme</t>
  </si>
  <si>
    <t>une femme1</t>
  </si>
  <si>
    <t>a woman</t>
  </si>
  <si>
    <t>woman1, wife2</t>
  </si>
  <si>
    <t>femme</t>
  </si>
  <si>
    <t>intéressant</t>
  </si>
  <si>
    <t>interesting (m)</t>
  </si>
  <si>
    <t>interesting</t>
  </si>
  <si>
    <t>intéressante</t>
  </si>
  <si>
    <t>interesting (f)</t>
  </si>
  <si>
    <t>sympa/sympathique</t>
  </si>
  <si>
    <t>nice (m/f)</t>
  </si>
  <si>
    <t>nice</t>
  </si>
  <si>
    <t>sympathique</t>
  </si>
  <si>
    <t>un ami</t>
  </si>
  <si>
    <t>a friend (m)</t>
  </si>
  <si>
    <t>friend (m)</t>
  </si>
  <si>
    <t>ami</t>
  </si>
  <si>
    <t>un professeur</t>
  </si>
  <si>
    <t>a teacher (m)</t>
  </si>
  <si>
    <t>teacher</t>
  </si>
  <si>
    <t>professeur</t>
  </si>
  <si>
    <t>une amie</t>
  </si>
  <si>
    <t>a friend (f)</t>
  </si>
  <si>
    <t>friend (f)</t>
  </si>
  <si>
    <t>un chanteur</t>
  </si>
  <si>
    <t>a singer (m)</t>
  </si>
  <si>
    <t>singer (m)</t>
  </si>
  <si>
    <t>chanteur</t>
  </si>
  <si>
    <t>une chanteuse</t>
  </si>
  <si>
    <t>a singer (f)</t>
  </si>
  <si>
    <t>singer (f)</t>
  </si>
  <si>
    <t>une professeure</t>
  </si>
  <si>
    <t>a teacher (f)</t>
  </si>
  <si>
    <t>drôle</t>
  </si>
  <si>
    <t>funny</t>
  </si>
  <si>
    <t>faux</t>
  </si>
  <si>
    <t>false</t>
  </si>
  <si>
    <t>vrai</t>
  </si>
  <si>
    <t>true</t>
  </si>
  <si>
    <t>la</t>
  </si>
  <si>
    <t>the (f)</t>
  </si>
  <si>
    <t>le</t>
  </si>
  <si>
    <t>la phrase</t>
  </si>
  <si>
    <t>sentence</t>
  </si>
  <si>
    <t>phrase</t>
  </si>
  <si>
    <t>the (m)</t>
  </si>
  <si>
    <t>les</t>
  </si>
  <si>
    <t>the (pl)</t>
  </si>
  <si>
    <t>en1</t>
  </si>
  <si>
    <t>in</t>
  </si>
  <si>
    <t>in1, by2, to3</t>
  </si>
  <si>
    <t>en</t>
  </si>
  <si>
    <t>le mot</t>
  </si>
  <si>
    <t>word</t>
  </si>
  <si>
    <t>mot</t>
  </si>
  <si>
    <t>la médecin</t>
  </si>
  <si>
    <t>doctor (f)</t>
  </si>
  <si>
    <t>noun (m/f)</t>
  </si>
  <si>
    <t>médecin</t>
  </si>
  <si>
    <t>l'acteur (m)</t>
  </si>
  <si>
    <t>actor (m)</t>
  </si>
  <si>
    <t>acteur</t>
  </si>
  <si>
    <t>l'actrice (f)</t>
  </si>
  <si>
    <t>actor (f)</t>
  </si>
  <si>
    <t>le médecin</t>
  </si>
  <si>
    <t>doctor (m)</t>
  </si>
  <si>
    <t>la fille</t>
  </si>
  <si>
    <t>girl</t>
  </si>
  <si>
    <t>girl1, daughter2</t>
  </si>
  <si>
    <t>fille</t>
  </si>
  <si>
    <t>la personne1</t>
  </si>
  <si>
    <t>person</t>
  </si>
  <si>
    <t>person1, nobody2</t>
  </si>
  <si>
    <t>personne</t>
  </si>
  <si>
    <t>l'anglais2  (m)</t>
  </si>
  <si>
    <t>English language</t>
  </si>
  <si>
    <t>English nationality1, English  language2</t>
  </si>
  <si>
    <t xml:space="preserve">le français2 </t>
  </si>
  <si>
    <t>French language</t>
  </si>
  <si>
    <t>French language1, French language2</t>
  </si>
  <si>
    <t>le garçon</t>
  </si>
  <si>
    <t>boy</t>
  </si>
  <si>
    <t>garçon</t>
  </si>
  <si>
    <t>ça</t>
  </si>
  <si>
    <t>that</t>
  </si>
  <si>
    <t>cela</t>
  </si>
  <si>
    <t>les courses (f pl)</t>
  </si>
  <si>
    <t>food shopping</t>
  </si>
  <si>
    <t>noun (f pl)</t>
  </si>
  <si>
    <t>course</t>
  </si>
  <si>
    <t>quoi ?</t>
  </si>
  <si>
    <t>what?</t>
  </si>
  <si>
    <t>quoi</t>
  </si>
  <si>
    <t>les devoirs (m pl)</t>
  </si>
  <si>
    <t>homework</t>
  </si>
  <si>
    <t>noun (m pl)</t>
  </si>
  <si>
    <t>devoir</t>
  </si>
  <si>
    <t>elle fait</t>
  </si>
  <si>
    <t>she does, she makes</t>
  </si>
  <si>
    <t>DO/MAKE 3rd person singular (he/she does/makes)</t>
  </si>
  <si>
    <t>faire</t>
  </si>
  <si>
    <t>to do, to make</t>
  </si>
  <si>
    <t>DO/MAKE infinitive (to do, make; doing, making)</t>
  </si>
  <si>
    <t>il fait</t>
  </si>
  <si>
    <t>he does, he makes</t>
  </si>
  <si>
    <t>je fais</t>
  </si>
  <si>
    <t>I do, I make</t>
  </si>
  <si>
    <t>DO/MAKE 1st/2nd person singular (I do/make; you do/make)</t>
  </si>
  <si>
    <t>tu fais</t>
  </si>
  <si>
    <t>you do, you make</t>
  </si>
  <si>
    <t>la cuisine</t>
  </si>
  <si>
    <t>cooking</t>
  </si>
  <si>
    <t>cuisine</t>
  </si>
  <si>
    <t>le ménage</t>
  </si>
  <si>
    <t>housework</t>
  </si>
  <si>
    <t>ménage</t>
  </si>
  <si>
    <t>le modèle</t>
  </si>
  <si>
    <t>model</t>
  </si>
  <si>
    <t>modèle</t>
  </si>
  <si>
    <t>le lit</t>
  </si>
  <si>
    <t>bed</t>
  </si>
  <si>
    <t>lit</t>
  </si>
  <si>
    <t>l'activité (f)</t>
  </si>
  <si>
    <t>activity</t>
  </si>
  <si>
    <t>activité</t>
  </si>
  <si>
    <t>bleu</t>
  </si>
  <si>
    <t>blue (m)</t>
  </si>
  <si>
    <t>blue</t>
  </si>
  <si>
    <t>bleue</t>
  </si>
  <si>
    <t>blue (f)</t>
  </si>
  <si>
    <t>jaune</t>
  </si>
  <si>
    <t>yellow</t>
  </si>
  <si>
    <t>rouge</t>
  </si>
  <si>
    <t>red</t>
  </si>
  <si>
    <t>vert</t>
  </si>
  <si>
    <t>green (m)</t>
  </si>
  <si>
    <t>green</t>
  </si>
  <si>
    <t>verte</t>
  </si>
  <si>
    <t>green (f)</t>
  </si>
  <si>
    <t>la poète</t>
  </si>
  <si>
    <t>poet (f)</t>
  </si>
  <si>
    <t>poet</t>
  </si>
  <si>
    <t>poète</t>
  </si>
  <si>
    <t>le poème</t>
  </si>
  <si>
    <t>poem</t>
  </si>
  <si>
    <t>poème</t>
  </si>
  <si>
    <t>le poète</t>
  </si>
  <si>
    <t>poet (m)</t>
  </si>
  <si>
    <t>comme1</t>
  </si>
  <si>
    <t>like</t>
  </si>
  <si>
    <t>like1, as2</t>
  </si>
  <si>
    <t>comme</t>
  </si>
  <si>
    <t>la couleur</t>
  </si>
  <si>
    <t>colour</t>
  </si>
  <si>
    <t>couleur</t>
  </si>
  <si>
    <t>le ciel</t>
  </si>
  <si>
    <t>sky</t>
  </si>
  <si>
    <t>ciel</t>
  </si>
  <si>
    <t>le rêve</t>
  </si>
  <si>
    <t>dream</t>
  </si>
  <si>
    <t>rêve</t>
  </si>
  <si>
    <t>la vague</t>
  </si>
  <si>
    <t>wave</t>
  </si>
  <si>
    <t>vague</t>
  </si>
  <si>
    <t>beau</t>
  </si>
  <si>
    <t>beautiful (m)</t>
  </si>
  <si>
    <t>la promenade</t>
  </si>
  <si>
    <t>walk</t>
  </si>
  <si>
    <t>walk, ride</t>
  </si>
  <si>
    <t>promenade</t>
  </si>
  <si>
    <t>le voyage</t>
  </si>
  <si>
    <t>trip, journey</t>
  </si>
  <si>
    <t>voyage</t>
  </si>
  <si>
    <t>Londres</t>
  </si>
  <si>
    <t>London</t>
  </si>
  <si>
    <t>Paris</t>
  </si>
  <si>
    <t>le bateau</t>
  </si>
  <si>
    <t>boat, ship</t>
  </si>
  <si>
    <t>bateau</t>
  </si>
  <si>
    <t>de1</t>
  </si>
  <si>
    <t>of</t>
  </si>
  <si>
    <t>of1, from2</t>
  </si>
  <si>
    <t>de</t>
  </si>
  <si>
    <t>en2</t>
  </si>
  <si>
    <t>in, by</t>
  </si>
  <si>
    <t>la visite</t>
  </si>
  <si>
    <t>visit, tour</t>
  </si>
  <si>
    <t>visit</t>
  </si>
  <si>
    <t>visite</t>
  </si>
  <si>
    <t>la réponse</t>
  </si>
  <si>
    <t>answer, response</t>
  </si>
  <si>
    <t>réponse</t>
  </si>
  <si>
    <t>le magasin</t>
  </si>
  <si>
    <t>shop</t>
  </si>
  <si>
    <t>magasin</t>
  </si>
  <si>
    <t>la question</t>
  </si>
  <si>
    <t>question</t>
  </si>
  <si>
    <t>le numéro</t>
  </si>
  <si>
    <t>number</t>
  </si>
  <si>
    <t>numéro</t>
  </si>
  <si>
    <t>mauvais</t>
  </si>
  <si>
    <t>bad (m)</t>
  </si>
  <si>
    <t>mauvaise</t>
  </si>
  <si>
    <t>bad (f)</t>
  </si>
  <si>
    <t>faire un voyage</t>
  </si>
  <si>
    <t>to go on a journey</t>
  </si>
  <si>
    <t>mwp</t>
  </si>
  <si>
    <t>faire une promenade</t>
  </si>
  <si>
    <t>to go for a walk</t>
  </si>
  <si>
    <t>faire une visite de</t>
  </si>
  <si>
    <t>to go on a tour of, visit</t>
  </si>
  <si>
    <t>faire les magasins</t>
  </si>
  <si>
    <t>to go shopping</t>
  </si>
  <si>
    <t>il fait beau</t>
  </si>
  <si>
    <t>it's nice weather</t>
  </si>
  <si>
    <t>il fait mauvais</t>
  </si>
  <si>
    <t>it's bad weather</t>
  </si>
  <si>
    <t>la solution</t>
  </si>
  <si>
    <t>solution</t>
  </si>
  <si>
    <t>rester</t>
  </si>
  <si>
    <t>to stay, staying</t>
  </si>
  <si>
    <t>STAY infinitive (to stay, staying)</t>
  </si>
  <si>
    <t>chaque</t>
  </si>
  <si>
    <t>every</t>
  </si>
  <si>
    <t>la semaine</t>
  </si>
  <si>
    <t>week</t>
  </si>
  <si>
    <t>semaine</t>
  </si>
  <si>
    <t>le moment</t>
  </si>
  <si>
    <t>moment</t>
  </si>
  <si>
    <t>l'école (f)</t>
  </si>
  <si>
    <t>school</t>
  </si>
  <si>
    <t>école</t>
  </si>
  <si>
    <t>cocher</t>
  </si>
  <si>
    <t>to tick, ticking</t>
  </si>
  <si>
    <t>TICK infinitive (to tick; ticking)</t>
  </si>
  <si>
    <t>l'uniforme (m)</t>
  </si>
  <si>
    <t>uniform</t>
  </si>
  <si>
    <t>uniforme</t>
  </si>
  <si>
    <t>porter</t>
  </si>
  <si>
    <t>to wear, wearing</t>
  </si>
  <si>
    <t>WEAR1 infinitive (to wear; wearing); CARRY2 infinitive (to carry; carrying)</t>
  </si>
  <si>
    <t>trouver</t>
  </si>
  <si>
    <t>to find, finding</t>
  </si>
  <si>
    <t>FIND infinitive (to find, finding)</t>
  </si>
  <si>
    <t>passer</t>
  </si>
  <si>
    <t>to spend (time, spending (time)</t>
  </si>
  <si>
    <t>SPEND1 [time] infinitive (to spend time; spending time), PASS1 infinitive (to pass; passing)</t>
  </si>
  <si>
    <t>aimer</t>
  </si>
  <si>
    <t>to like, liking</t>
  </si>
  <si>
    <t>LIKE infinitive (to like; liking)</t>
  </si>
  <si>
    <t>à1</t>
  </si>
  <si>
    <t>at</t>
  </si>
  <si>
    <t>at1, to2, in3</t>
  </si>
  <si>
    <t>à</t>
  </si>
  <si>
    <t>avec</t>
  </si>
  <si>
    <t>with</t>
  </si>
  <si>
    <t>le cadeau</t>
  </si>
  <si>
    <t>present, gift</t>
  </si>
  <si>
    <t>cadeau</t>
  </si>
  <si>
    <t>à2</t>
  </si>
  <si>
    <t>at, to</t>
  </si>
  <si>
    <t>demander</t>
  </si>
  <si>
    <t>to ask for, asking for</t>
  </si>
  <si>
    <t>ASK FOR infinitive (to ask for, asking for)</t>
  </si>
  <si>
    <t>donner</t>
  </si>
  <si>
    <t>to give, giving</t>
  </si>
  <si>
    <t>GIVE infinitive (to give; giving)</t>
  </si>
  <si>
    <t>montrer</t>
  </si>
  <si>
    <t>to show, showing</t>
  </si>
  <si>
    <t>SHOW infinitive (to show, showing)</t>
  </si>
  <si>
    <t>penser</t>
  </si>
  <si>
    <t>to think, thinking</t>
  </si>
  <si>
    <t>THINK infinitive (to think, thinking)</t>
  </si>
  <si>
    <t>penser à</t>
  </si>
  <si>
    <t>to think about, thinking about</t>
  </si>
  <si>
    <t>THINK about infinitive (to think about, thinking about)</t>
  </si>
  <si>
    <t>aujourd’hui</t>
  </si>
  <si>
    <t>today</t>
  </si>
  <si>
    <t>normalement</t>
  </si>
  <si>
    <t>normally</t>
  </si>
  <si>
    <t>la raison</t>
  </si>
  <si>
    <t>reason</t>
  </si>
  <si>
    <t>raison</t>
  </si>
  <si>
    <t>l'exemple (m)</t>
  </si>
  <si>
    <t>example</t>
  </si>
  <si>
    <t>exemple</t>
  </si>
  <si>
    <t>que</t>
  </si>
  <si>
    <t>that1, what?2</t>
  </si>
  <si>
    <t>la télé</t>
  </si>
  <si>
    <t>television</t>
  </si>
  <si>
    <t>télévision</t>
  </si>
  <si>
    <t xml:space="preserve">le déjeuner </t>
  </si>
  <si>
    <t>lunch</t>
  </si>
  <si>
    <t>déjeuner</t>
  </si>
  <si>
    <t>marcher</t>
  </si>
  <si>
    <t>to walk, walking</t>
  </si>
  <si>
    <t>WALK infinitive (to walk, walking)</t>
  </si>
  <si>
    <t>nous1</t>
  </si>
  <si>
    <t>we</t>
  </si>
  <si>
    <t>we1, us2</t>
  </si>
  <si>
    <t>nous</t>
  </si>
  <si>
    <t>préparer</t>
  </si>
  <si>
    <t>to prepare, preparing</t>
  </si>
  <si>
    <t>PREPARE infinitive (to prepare, preparing)</t>
  </si>
  <si>
    <t>travailler</t>
  </si>
  <si>
    <t>to work, working</t>
  </si>
  <si>
    <t>WORK infinitive (to work, working)</t>
  </si>
  <si>
    <t>manger</t>
  </si>
  <si>
    <t>to eat, eating</t>
  </si>
  <si>
    <t>EAT infinitive (to eat, eating)</t>
  </si>
  <si>
    <t>dehors</t>
  </si>
  <si>
    <t>outside</t>
  </si>
  <si>
    <t>la maison</t>
  </si>
  <si>
    <t>house</t>
  </si>
  <si>
    <t>maison</t>
  </si>
  <si>
    <t>le film</t>
  </si>
  <si>
    <t>film</t>
  </si>
  <si>
    <t>regarder1</t>
  </si>
  <si>
    <t>to watch, watching</t>
  </si>
  <si>
    <t>WATCH infinitive (to watch, watching)1 LOOK AT  infinitive (to look at, looking at)2</t>
  </si>
  <si>
    <t>regarder</t>
  </si>
  <si>
    <t>la partenaire</t>
  </si>
  <si>
    <t>partner (f)</t>
  </si>
  <si>
    <t>partenaire</t>
  </si>
  <si>
    <t>le partenaire</t>
  </si>
  <si>
    <t>partner (m)</t>
  </si>
  <si>
    <t>préféré</t>
  </si>
  <si>
    <t>favourite (m)</t>
  </si>
  <si>
    <t>favourite</t>
  </si>
  <si>
    <t>préférer</t>
  </si>
  <si>
    <t>préférée</t>
  </si>
  <si>
    <t>favourite (f)</t>
  </si>
  <si>
    <t>le fruit</t>
  </si>
  <si>
    <t>fruit</t>
  </si>
  <si>
    <t>chanter</t>
  </si>
  <si>
    <t>to sing, singing</t>
  </si>
  <si>
    <t>SING infinitive (to sing, singing)</t>
  </si>
  <si>
    <t>elles</t>
  </si>
  <si>
    <t>they (f)</t>
  </si>
  <si>
    <t xml:space="preserve">étudier </t>
  </si>
  <si>
    <t>to study, studying</t>
  </si>
  <si>
    <t>STUDY infinitive (to study, studying)</t>
  </si>
  <si>
    <t>étudier</t>
  </si>
  <si>
    <t>ils</t>
  </si>
  <si>
    <t>they (m, m/f)</t>
  </si>
  <si>
    <t>jouer</t>
  </si>
  <si>
    <t>to play, playing</t>
  </si>
  <si>
    <t>PLAY infinitive (to play, playing)</t>
  </si>
  <si>
    <t>ensemble</t>
  </si>
  <si>
    <t>together</t>
  </si>
  <si>
    <t>la radio</t>
  </si>
  <si>
    <t>radio</t>
  </si>
  <si>
    <t>l'histoire (f)</t>
  </si>
  <si>
    <t>history</t>
  </si>
  <si>
    <t>history1, story2</t>
  </si>
  <si>
    <t>histoire</t>
  </si>
  <si>
    <t>un élève</t>
  </si>
  <si>
    <t>a pupil (m)</t>
  </si>
  <si>
    <t>pupil</t>
  </si>
  <si>
    <t>élève</t>
  </si>
  <si>
    <t>une élève</t>
  </si>
  <si>
    <t>a pupil (f)</t>
  </si>
  <si>
    <t>la chemise</t>
  </si>
  <si>
    <t>shirt</t>
  </si>
  <si>
    <t>chemise</t>
  </si>
  <si>
    <t>la porte</t>
  </si>
  <si>
    <t>door</t>
  </si>
  <si>
    <t>porte</t>
  </si>
  <si>
    <t>regarder2</t>
  </si>
  <si>
    <t>to watch, to look at</t>
  </si>
  <si>
    <t>WATCH infinitive (to watch, watching)1, LOOK AT  infinitive (to look at, looking at)2</t>
  </si>
  <si>
    <t>vous1</t>
  </si>
  <si>
    <t>you (plural)</t>
  </si>
  <si>
    <t>you (plural)1, you (polite)2</t>
  </si>
  <si>
    <t>vous</t>
  </si>
  <si>
    <t>bien</t>
  </si>
  <si>
    <t>good, well</t>
  </si>
  <si>
    <t>fermer</t>
  </si>
  <si>
    <t>to close, closing</t>
  </si>
  <si>
    <t>CLOSE infintive (to close, closing)</t>
  </si>
  <si>
    <t>la fenêtre</t>
  </si>
  <si>
    <t>window</t>
  </si>
  <si>
    <t>fenêtre</t>
  </si>
  <si>
    <t>la salle</t>
  </si>
  <si>
    <t>room</t>
  </si>
  <si>
    <t>salle</t>
  </si>
  <si>
    <t>le tableau</t>
  </si>
  <si>
    <t>board</t>
  </si>
  <si>
    <t>tableau</t>
  </si>
  <si>
    <t>la classe</t>
  </si>
  <si>
    <t>class</t>
  </si>
  <si>
    <t>classe</t>
  </si>
  <si>
    <t>le silence</t>
  </si>
  <si>
    <t>silence</t>
  </si>
  <si>
    <t>cinq</t>
  </si>
  <si>
    <t>five</t>
  </si>
  <si>
    <t>des</t>
  </si>
  <si>
    <t>some</t>
  </si>
  <si>
    <t>deux</t>
  </si>
  <si>
    <t>two</t>
  </si>
  <si>
    <t>dix</t>
  </si>
  <si>
    <t>ten</t>
  </si>
  <si>
    <t>douze</t>
  </si>
  <si>
    <t>twelve</t>
  </si>
  <si>
    <t>huit</t>
  </si>
  <si>
    <t>eight</t>
  </si>
  <si>
    <t>il y a</t>
  </si>
  <si>
    <t>there is, there are</t>
  </si>
  <si>
    <t>neuf</t>
  </si>
  <si>
    <t>nine</t>
  </si>
  <si>
    <t>onze</t>
  </si>
  <si>
    <t>eleven</t>
  </si>
  <si>
    <t>quatre</t>
  </si>
  <si>
    <t>four</t>
  </si>
  <si>
    <t>sept</t>
  </si>
  <si>
    <t>seven</t>
  </si>
  <si>
    <t>six</t>
  </si>
  <si>
    <t>trois</t>
  </si>
  <si>
    <t>three</t>
  </si>
  <si>
    <t>un2</t>
  </si>
  <si>
    <t>a, an (m), one (m)</t>
  </si>
  <si>
    <t>les parents (m pl)</t>
  </si>
  <si>
    <t>parents</t>
  </si>
  <si>
    <t>parent</t>
  </si>
  <si>
    <t>grand2</t>
  </si>
  <si>
    <t>tall, big (m)</t>
  </si>
  <si>
    <t>grande2</t>
  </si>
  <si>
    <t>tall, big (f)</t>
  </si>
  <si>
    <t>jeune</t>
  </si>
  <si>
    <t>young (m/f)</t>
  </si>
  <si>
    <t>petit2</t>
  </si>
  <si>
    <t>short, small (m)</t>
  </si>
  <si>
    <t>petite2</t>
  </si>
  <si>
    <t>short, small (f)</t>
  </si>
  <si>
    <t>ouvert</t>
  </si>
  <si>
    <t>open (m)</t>
  </si>
  <si>
    <t>ouverte</t>
  </si>
  <si>
    <t>open (f)</t>
  </si>
  <si>
    <t>le frère</t>
  </si>
  <si>
    <t>brother</t>
  </si>
  <si>
    <t>frère</t>
  </si>
  <si>
    <t>la sœur</t>
  </si>
  <si>
    <t>sister</t>
  </si>
  <si>
    <t>sœur</t>
  </si>
  <si>
    <t>elles sont</t>
  </si>
  <si>
    <t>they are, they are being (f)</t>
  </si>
  <si>
    <t>BE 3rd person plural (they are)</t>
  </si>
  <si>
    <t>ils sont</t>
  </si>
  <si>
    <t>they are, they are being (m, m/f)</t>
  </si>
  <si>
    <t>nous sommes</t>
  </si>
  <si>
    <t>we are, we are being</t>
  </si>
  <si>
    <t>BE 1st person plural (we are)</t>
  </si>
  <si>
    <t>vous êtes</t>
  </si>
  <si>
    <t>you are, you are being (plural)</t>
  </si>
  <si>
    <t>BE 2nd person plural (you are)</t>
  </si>
  <si>
    <t>sage</t>
  </si>
  <si>
    <t>well-behaved</t>
  </si>
  <si>
    <t>well-behaved1, wise2</t>
  </si>
  <si>
    <t>strict</t>
  </si>
  <si>
    <t>strict (m)</t>
  </si>
  <si>
    <t>stricte</t>
  </si>
  <si>
    <t>strict (f)</t>
  </si>
  <si>
    <t>ici</t>
  </si>
  <si>
    <t>here</t>
  </si>
  <si>
    <t xml:space="preserve">très </t>
  </si>
  <si>
    <t>very</t>
  </si>
  <si>
    <t>très</t>
  </si>
  <si>
    <t>un enfant</t>
  </si>
  <si>
    <t>a child (m)</t>
  </si>
  <si>
    <t>child</t>
  </si>
  <si>
    <t>enfant</t>
  </si>
  <si>
    <t>la famille</t>
  </si>
  <si>
    <t>family</t>
  </si>
  <si>
    <t>famille</t>
  </si>
  <si>
    <t>une enfant</t>
  </si>
  <si>
    <t>a child (f)</t>
  </si>
  <si>
    <t>elles ont</t>
  </si>
  <si>
    <t>they have, they are having (f)</t>
  </si>
  <si>
    <t>HAVE 3rd person plural (they have)</t>
  </si>
  <si>
    <t>ils ont</t>
  </si>
  <si>
    <t>they have, they are having (m, m/f)</t>
  </si>
  <si>
    <t>nous avons</t>
  </si>
  <si>
    <t>we have, we are having</t>
  </si>
  <si>
    <t>HAVE 1st person plural (we have)</t>
  </si>
  <si>
    <t>aussi</t>
  </si>
  <si>
    <t>also, too</t>
  </si>
  <si>
    <t>also, too1, as2</t>
  </si>
  <si>
    <t>dans</t>
  </si>
  <si>
    <t>in, inside</t>
  </si>
  <si>
    <t>le problème</t>
  </si>
  <si>
    <t>problem</t>
  </si>
  <si>
    <t>problème</t>
  </si>
  <si>
    <t>pour1</t>
  </si>
  <si>
    <t>for</t>
  </si>
  <si>
    <t>for1, in order to2</t>
  </si>
  <si>
    <t>pour</t>
  </si>
  <si>
    <t>vous avez</t>
  </si>
  <si>
    <t>you have, you are having (plural)</t>
  </si>
  <si>
    <t>HAVE 2nd person plural (you have)</t>
  </si>
  <si>
    <t>difficile</t>
  </si>
  <si>
    <t>difficult (m/f)</t>
  </si>
  <si>
    <t>difficult</t>
  </si>
  <si>
    <t>l'effort (m)</t>
  </si>
  <si>
    <t>effort</t>
  </si>
  <si>
    <t>elles font</t>
  </si>
  <si>
    <t>they do, they make (f)</t>
  </si>
  <si>
    <t>DO/MAKE 3rd person plural (they do/make)</t>
  </si>
  <si>
    <t>ils font</t>
  </si>
  <si>
    <t>they do, they make (m, m/f)</t>
  </si>
  <si>
    <t>nous faisons</t>
  </si>
  <si>
    <t>we do, we make</t>
  </si>
  <si>
    <t>DO/MAKE 1st person plural (we do/make)</t>
  </si>
  <si>
    <t>vous faites</t>
  </si>
  <si>
    <t>you do, you make (plural)</t>
  </si>
  <si>
    <t>DO/MAKE 2nd person plural (you do/make)</t>
  </si>
  <si>
    <t>la liste</t>
  </si>
  <si>
    <t>list</t>
  </si>
  <si>
    <t>liste</t>
  </si>
  <si>
    <t>l'exercice1 (m)</t>
  </si>
  <si>
    <t>written exercise</t>
  </si>
  <si>
    <t>written exercise1, physical exercise2</t>
  </si>
  <si>
    <t>exercice</t>
  </si>
  <si>
    <t>la fête</t>
  </si>
  <si>
    <t>party</t>
  </si>
  <si>
    <t>festival, celebration, party</t>
  </si>
  <si>
    <t>fête</t>
  </si>
  <si>
    <t>d'accord</t>
  </si>
  <si>
    <t>okay, alright</t>
  </si>
  <si>
    <t>d’accord</t>
  </si>
  <si>
    <t xml:space="preserve"> Y</t>
  </si>
  <si>
    <t>l'attention (f)</t>
  </si>
  <si>
    <t>attention</t>
  </si>
  <si>
    <t>attention !</t>
  </si>
  <si>
    <t>be careful!</t>
  </si>
  <si>
    <t>faire attention !</t>
  </si>
  <si>
    <t>watch out!</t>
  </si>
  <si>
    <t>ma</t>
  </si>
  <si>
    <t>my (f)</t>
  </si>
  <si>
    <t>my</t>
  </si>
  <si>
    <t>mon</t>
  </si>
  <si>
    <t>mes</t>
  </si>
  <si>
    <t>my (pl)</t>
  </si>
  <si>
    <t>my (m)</t>
  </si>
  <si>
    <t>ta</t>
  </si>
  <si>
    <t>your (f)</t>
  </si>
  <si>
    <t xml:space="preserve">your </t>
  </si>
  <si>
    <t>ton</t>
  </si>
  <si>
    <t>tes</t>
  </si>
  <si>
    <t>your (pl)</t>
  </si>
  <si>
    <t>ton1</t>
  </si>
  <si>
    <t>your (m)</t>
  </si>
  <si>
    <t>your1, tone2</t>
  </si>
  <si>
    <t>au/à l'</t>
  </si>
  <si>
    <t>at the, to the (m)</t>
  </si>
  <si>
    <t>at the, to the, in the, on the (M)</t>
  </si>
  <si>
    <t>à la/à l'</t>
  </si>
  <si>
    <t>at the, to the (f)</t>
  </si>
  <si>
    <t>at the, to the, in the, on the (f)</t>
  </si>
  <si>
    <t>comment ?</t>
  </si>
  <si>
    <t>how?</t>
  </si>
  <si>
    <t>how</t>
  </si>
  <si>
    <t>comment</t>
  </si>
  <si>
    <t>où ?</t>
  </si>
  <si>
    <t>where?</t>
  </si>
  <si>
    <t>where</t>
  </si>
  <si>
    <t>où</t>
  </si>
  <si>
    <t>quand ?</t>
  </si>
  <si>
    <t>when?</t>
  </si>
  <si>
    <t>when</t>
  </si>
  <si>
    <t>quand</t>
  </si>
  <si>
    <t>le jour</t>
  </si>
  <si>
    <t>day</t>
  </si>
  <si>
    <t>jour</t>
  </si>
  <si>
    <t>le collège</t>
  </si>
  <si>
    <t>secondary school</t>
  </si>
  <si>
    <t>collège</t>
  </si>
  <si>
    <t>aller</t>
  </si>
  <si>
    <t>to go, going</t>
  </si>
  <si>
    <t>GO infinitive (to go, going)</t>
  </si>
  <si>
    <t>elle va</t>
  </si>
  <si>
    <t>she goes, she is going</t>
  </si>
  <si>
    <t>GO 3rd person singular (s/he goes)</t>
  </si>
  <si>
    <t>il va</t>
  </si>
  <si>
    <t>he goes, he is going</t>
  </si>
  <si>
    <t>je vais</t>
  </si>
  <si>
    <t>I go, I am going</t>
  </si>
  <si>
    <t>GO 1st person singular (I go)</t>
  </si>
  <si>
    <t>le train</t>
  </si>
  <si>
    <t>train</t>
  </si>
  <si>
    <t>tu vas</t>
  </si>
  <si>
    <t>you go, you are going</t>
  </si>
  <si>
    <t>GO 2nd person singular (you go)</t>
  </si>
  <si>
    <t>le parc</t>
  </si>
  <si>
    <t>park</t>
  </si>
  <si>
    <t>parc</t>
  </si>
  <si>
    <t>la caisse</t>
  </si>
  <si>
    <t>checkout</t>
  </si>
  <si>
    <t>caisse</t>
  </si>
  <si>
    <t>la poste</t>
  </si>
  <si>
    <t>post office</t>
  </si>
  <si>
    <t>poste</t>
  </si>
  <si>
    <t>samedi (m)</t>
  </si>
  <si>
    <t>Saturday</t>
  </si>
  <si>
    <t>samedi</t>
  </si>
  <si>
    <t>aux</t>
  </si>
  <si>
    <t>at the, to the (pl)</t>
  </si>
  <si>
    <t>at the, to the, in the, on the (pl)</t>
  </si>
  <si>
    <t>l'université (f)</t>
  </si>
  <si>
    <t>university</t>
  </si>
  <si>
    <t>université</t>
  </si>
  <si>
    <t>rarement</t>
  </si>
  <si>
    <t>rarely</t>
  </si>
  <si>
    <t>souvent</t>
  </si>
  <si>
    <t>often</t>
  </si>
  <si>
    <t>l'étranger (m)</t>
  </si>
  <si>
    <t>abroad</t>
  </si>
  <si>
    <t>abroad1, foreigner2</t>
  </si>
  <si>
    <t>étranger</t>
  </si>
  <si>
    <t>l'aéroport (m)</t>
  </si>
  <si>
    <t>airport</t>
  </si>
  <si>
    <t>aéroport</t>
  </si>
  <si>
    <t>les États-Unis</t>
  </si>
  <si>
    <t>USA</t>
  </si>
  <si>
    <t>États-Unis</t>
  </si>
  <si>
    <t>l'hôtel (m)</t>
  </si>
  <si>
    <t>hotel</t>
  </si>
  <si>
    <t>hôtel</t>
  </si>
  <si>
    <t>l'île (f)</t>
  </si>
  <si>
    <t>island</t>
  </si>
  <si>
    <t>île</t>
  </si>
  <si>
    <t>tuer</t>
  </si>
  <si>
    <t>to kill, killing</t>
  </si>
  <si>
    <t>KILL infinitive (to kill, killing)</t>
  </si>
  <si>
    <t>les affaires (f pl)</t>
  </si>
  <si>
    <t>business</t>
  </si>
  <si>
    <t>business, matters</t>
  </si>
  <si>
    <t>affaire</t>
  </si>
  <si>
    <t>heureuse</t>
  </si>
  <si>
    <t>happy (f)</t>
  </si>
  <si>
    <t>happy</t>
  </si>
  <si>
    <t>heureux</t>
  </si>
  <si>
    <t>happy (m)</t>
  </si>
  <si>
    <t>naturel</t>
  </si>
  <si>
    <t>natural (m)</t>
  </si>
  <si>
    <t>natural</t>
  </si>
  <si>
    <t>naturelle</t>
  </si>
  <si>
    <t>natural (f)</t>
  </si>
  <si>
    <t>absolument</t>
  </si>
  <si>
    <t>absolutely</t>
  </si>
  <si>
    <t>la mère</t>
  </si>
  <si>
    <t>mother</t>
  </si>
  <si>
    <t>mère</t>
  </si>
  <si>
    <t>la vie</t>
  </si>
  <si>
    <t>life</t>
  </si>
  <si>
    <t>vie</t>
  </si>
  <si>
    <t>le père</t>
  </si>
  <si>
    <t>father</t>
  </si>
  <si>
    <t>père</t>
  </si>
  <si>
    <t>le fils</t>
  </si>
  <si>
    <t>son</t>
  </si>
  <si>
    <t>fils</t>
  </si>
  <si>
    <t>la guerre</t>
  </si>
  <si>
    <t>war</t>
  </si>
  <si>
    <t>guerre</t>
  </si>
  <si>
    <t>contre</t>
  </si>
  <si>
    <t>against</t>
  </si>
  <si>
    <t>les vacances (f pl)</t>
  </si>
  <si>
    <t>holiday</t>
  </si>
  <si>
    <t>vacance</t>
  </si>
  <si>
    <t>l'année (f)</t>
  </si>
  <si>
    <t>year</t>
  </si>
  <si>
    <t>année</t>
  </si>
  <si>
    <t>le mois</t>
  </si>
  <si>
    <t>month</t>
  </si>
  <si>
    <t>mois</t>
  </si>
  <si>
    <t>elles vont</t>
  </si>
  <si>
    <t>they go, they are going (f)</t>
  </si>
  <si>
    <t>GO 3rd person plural (they go)</t>
  </si>
  <si>
    <t>ils vont</t>
  </si>
  <si>
    <t>they go, they are going (m, m/f)</t>
  </si>
  <si>
    <t>nous allons</t>
  </si>
  <si>
    <t>we go, we are going</t>
  </si>
  <si>
    <t>GO 1st person plural (we go)</t>
  </si>
  <si>
    <t>vous allez</t>
  </si>
  <si>
    <t>you go, you are going (plural)</t>
  </si>
  <si>
    <t>GO 2nd person plural (you go)</t>
  </si>
  <si>
    <t>en3</t>
  </si>
  <si>
    <t>in, by, to</t>
  </si>
  <si>
    <t>la France</t>
  </si>
  <si>
    <t>France</t>
  </si>
  <si>
    <t>la ville</t>
  </si>
  <si>
    <t>town</t>
  </si>
  <si>
    <t>ville</t>
  </si>
  <si>
    <t>l'Angleterre (f)</t>
  </si>
  <si>
    <t>England</t>
  </si>
  <si>
    <t>Angleterre</t>
  </si>
  <si>
    <t>l'Écosse (f)</t>
  </si>
  <si>
    <t>Scotland</t>
  </si>
  <si>
    <t>Écosse</t>
  </si>
  <si>
    <t>chez1</t>
  </si>
  <si>
    <t>to (the place of)</t>
  </si>
  <si>
    <t>to (the place of)1, at (the place of)2</t>
  </si>
  <si>
    <t>chez</t>
  </si>
  <si>
    <t>les vêtements (m pl)</t>
  </si>
  <si>
    <t>clothes</t>
  </si>
  <si>
    <t>vêtement</t>
  </si>
  <si>
    <t>arriver</t>
  </si>
  <si>
    <t>to arrive, arriving</t>
  </si>
  <si>
    <t>ARRIVE infinitive (to arrive; arriving)</t>
  </si>
  <si>
    <t>changer</t>
  </si>
  <si>
    <t>to change, changing</t>
  </si>
  <si>
    <t>CHANGE infinitive (to change; changing)</t>
  </si>
  <si>
    <t>gagner1</t>
  </si>
  <si>
    <t>to win, winning</t>
  </si>
  <si>
    <t>WIN1 infinitive (to win; winning) EARN2 infinitive (to earn; earning)</t>
  </si>
  <si>
    <t>gagner</t>
  </si>
  <si>
    <t>habiter</t>
  </si>
  <si>
    <t>to live, living (somewhere)</t>
  </si>
  <si>
    <t>LIVE infinitive (to live; living somewhere)</t>
  </si>
  <si>
    <t xml:space="preserve">créer </t>
  </si>
  <si>
    <t>to create, creating</t>
  </si>
  <si>
    <t>CREATE infinitive (to create; creating)</t>
  </si>
  <si>
    <t>créer</t>
  </si>
  <si>
    <t>comme2</t>
  </si>
  <si>
    <t>like, as</t>
  </si>
  <si>
    <t>à3</t>
  </si>
  <si>
    <t>at, to, in</t>
  </si>
  <si>
    <t>chez2</t>
  </si>
  <si>
    <t>to (the place of), at (the place of)</t>
  </si>
  <si>
    <t>le monde</t>
  </si>
  <si>
    <t>world</t>
  </si>
  <si>
    <t>monde</t>
  </si>
  <si>
    <t>la politique</t>
  </si>
  <si>
    <t>politics</t>
  </si>
  <si>
    <t>politique</t>
  </si>
  <si>
    <t>le pays</t>
  </si>
  <si>
    <t>country</t>
  </si>
  <si>
    <t>pays</t>
  </si>
  <si>
    <t>apprendre</t>
  </si>
  <si>
    <t>to learn, learning</t>
  </si>
  <si>
    <t>LEARN infinitive (to learn; learning)</t>
  </si>
  <si>
    <t>comprendre</t>
  </si>
  <si>
    <t>to understand, understanding</t>
  </si>
  <si>
    <t>UNDERSTAND infinitive (to understand; understanding)</t>
  </si>
  <si>
    <t>dire</t>
  </si>
  <si>
    <t>to say, saying</t>
  </si>
  <si>
    <t>SAY infinitive (to say; saying)</t>
  </si>
  <si>
    <t>elle dit</t>
  </si>
  <si>
    <t>she says, she is saying</t>
  </si>
  <si>
    <t>SAY 3rd person singular (s/he says)</t>
  </si>
  <si>
    <t>elle prend</t>
  </si>
  <si>
    <t>she takes, she is taking</t>
  </si>
  <si>
    <t>TAKE 3rd person singular (s/he takes)</t>
  </si>
  <si>
    <t>prendre</t>
  </si>
  <si>
    <t>il dit</t>
  </si>
  <si>
    <t>he says, he is saying</t>
  </si>
  <si>
    <t>il prend</t>
  </si>
  <si>
    <t>he takes, he is taking</t>
  </si>
  <si>
    <t>je dis</t>
  </si>
  <si>
    <t>I say, I am saying</t>
  </si>
  <si>
    <t>SAY 1st /2nd person singular (I/you say)</t>
  </si>
  <si>
    <t>je prends</t>
  </si>
  <si>
    <t>I take, I am taking</t>
  </si>
  <si>
    <t>TAKE 1st /2nd person singular (I/you take)</t>
  </si>
  <si>
    <t>to take, taking</t>
  </si>
  <si>
    <t>TAKE infinitive (to take; taking)</t>
  </si>
  <si>
    <t>tu dis</t>
  </si>
  <si>
    <t>you say, you are saying</t>
  </si>
  <si>
    <t>tu prends</t>
  </si>
  <si>
    <t>you take, you are taking</t>
  </si>
  <si>
    <t>la vérité</t>
  </si>
  <si>
    <t>truth</t>
  </si>
  <si>
    <t>vérité</t>
  </si>
  <si>
    <t>l'erreur (f)</t>
  </si>
  <si>
    <t>mistake</t>
  </si>
  <si>
    <t>erreur</t>
  </si>
  <si>
    <t>facile</t>
  </si>
  <si>
    <t>easy</t>
  </si>
  <si>
    <t xml:space="preserve">elle sort </t>
  </si>
  <si>
    <t>she goes, she is going out</t>
  </si>
  <si>
    <t>GO OUT 3rd person singular (s/he goes out)</t>
  </si>
  <si>
    <t>sortir</t>
  </si>
  <si>
    <t>elle vient</t>
  </si>
  <si>
    <t>she comes, she is coming</t>
  </si>
  <si>
    <t>COME 3rd person singular (s/he comes)</t>
  </si>
  <si>
    <t>venir</t>
  </si>
  <si>
    <t xml:space="preserve">il sort </t>
  </si>
  <si>
    <t>he goes out, he is going out</t>
  </si>
  <si>
    <t>il vient</t>
  </si>
  <si>
    <t>he comes, he is coming</t>
  </si>
  <si>
    <t>je sors</t>
  </si>
  <si>
    <t>I go out, I am going out</t>
  </si>
  <si>
    <t>GO OUT 1st /2nd person singular (I/you go out)</t>
  </si>
  <si>
    <t>je viens</t>
  </si>
  <si>
    <t>I come, I am coming</t>
  </si>
  <si>
    <t>COME 1st /2nd person singular (I/you come)</t>
  </si>
  <si>
    <t>to go out, going out</t>
  </si>
  <si>
    <t>GO OUT infinitive (to go out; going out)</t>
  </si>
  <si>
    <t>tu sors</t>
  </si>
  <si>
    <t>you go out, you are going out</t>
  </si>
  <si>
    <t>tu viens</t>
  </si>
  <si>
    <t>you come, you are coming</t>
  </si>
  <si>
    <t>to come, coming</t>
  </si>
  <si>
    <t>COME infinitive (to come; coming)</t>
  </si>
  <si>
    <t>devenir</t>
  </si>
  <si>
    <t>to become, becoming</t>
  </si>
  <si>
    <t>BECOME infinitive (to become, becoming)</t>
  </si>
  <si>
    <t>revenir</t>
  </si>
  <si>
    <t>to come back, coming back</t>
  </si>
  <si>
    <t>COME BACK (infinitive (to come back, coming back)</t>
  </si>
  <si>
    <t>de2</t>
  </si>
  <si>
    <t>of, from</t>
  </si>
  <si>
    <t>Alger</t>
  </si>
  <si>
    <t>Algiers</t>
  </si>
  <si>
    <t>l'Algérie (f)</t>
  </si>
  <si>
    <t>Algeria</t>
  </si>
  <si>
    <t>Algérie</t>
  </si>
  <si>
    <t>algérien</t>
  </si>
  <si>
    <t>Algerian (m)</t>
  </si>
  <si>
    <t>algerian (m)</t>
  </si>
  <si>
    <t>algérienne</t>
  </si>
  <si>
    <t>Algerian (f)</t>
  </si>
  <si>
    <t>algerian (f)</t>
  </si>
  <si>
    <t>important</t>
  </si>
  <si>
    <t>important (m)</t>
  </si>
  <si>
    <t>importante</t>
  </si>
  <si>
    <t>important (f)</t>
  </si>
  <si>
    <t>que ?</t>
  </si>
  <si>
    <t>what, that, what?</t>
  </si>
  <si>
    <t>quel ?</t>
  </si>
  <si>
    <t>which (m)</t>
  </si>
  <si>
    <t>which</t>
  </si>
  <si>
    <t>quel</t>
  </si>
  <si>
    <t>quelle ?</t>
  </si>
  <si>
    <t>which (f)</t>
  </si>
  <si>
    <t>pourquoi ?</t>
  </si>
  <si>
    <t>why</t>
  </si>
  <si>
    <t>pourquoi</t>
  </si>
  <si>
    <t>la langue1</t>
  </si>
  <si>
    <t>language</t>
  </si>
  <si>
    <t>language1, tongue2</t>
  </si>
  <si>
    <t>langue</t>
  </si>
  <si>
    <t>la musique</t>
  </si>
  <si>
    <t>music</t>
  </si>
  <si>
    <t>musique</t>
  </si>
  <si>
    <t>combien ?</t>
  </si>
  <si>
    <t>how much, how many</t>
  </si>
  <si>
    <t>combien</t>
  </si>
  <si>
    <t>la matière1</t>
  </si>
  <si>
    <t>subject</t>
  </si>
  <si>
    <t>subject1, matter2, material3</t>
  </si>
  <si>
    <t>matière</t>
  </si>
  <si>
    <t>la science</t>
  </si>
  <si>
    <t>science</t>
  </si>
  <si>
    <t>les maths (f pl)</t>
  </si>
  <si>
    <t>maths</t>
  </si>
  <si>
    <t>mathématique</t>
  </si>
  <si>
    <t>le nom</t>
  </si>
  <si>
    <t>full name</t>
  </si>
  <si>
    <t>name</t>
  </si>
  <si>
    <t>nom</t>
  </si>
  <si>
    <t>parce que</t>
  </si>
  <si>
    <t>because</t>
  </si>
  <si>
    <t>dormir</t>
  </si>
  <si>
    <t>to sleep, sleeping</t>
  </si>
  <si>
    <t>SLEEP infinitive (to sleep, sleeping)</t>
  </si>
  <si>
    <t>elle dort</t>
  </si>
  <si>
    <t>she sleeps, she is sleeping</t>
  </si>
  <si>
    <t>SLEEP 3rd person singular (s/he sleeps)</t>
  </si>
  <si>
    <t>il dort</t>
  </si>
  <si>
    <t>he sleeps, he is sleeping</t>
  </si>
  <si>
    <t>je dors</t>
  </si>
  <si>
    <t>I sleep, I am sleeping</t>
  </si>
  <si>
    <t>SLEEP 1st /2nd person singular (I/you sleep)</t>
  </si>
  <si>
    <t>parfois</t>
  </si>
  <si>
    <t>sometimes</t>
  </si>
  <si>
    <t>tu dors</t>
  </si>
  <si>
    <t>you sleep, you are sleeping</t>
  </si>
  <si>
    <t>le bureau1</t>
  </si>
  <si>
    <t>desk</t>
  </si>
  <si>
    <t>desk1, office2</t>
  </si>
  <si>
    <t>bureau</t>
  </si>
  <si>
    <t>l'équipe (f)</t>
  </si>
  <si>
    <t>team</t>
  </si>
  <si>
    <t>équipe</t>
  </si>
  <si>
    <t>sous</t>
  </si>
  <si>
    <t xml:space="preserve">under </t>
  </si>
  <si>
    <t>sur</t>
  </si>
  <si>
    <t>on</t>
  </si>
  <si>
    <t>ne…pas</t>
  </si>
  <si>
    <t>not</t>
  </si>
  <si>
    <t>pas</t>
  </si>
  <si>
    <t>le café1</t>
  </si>
  <si>
    <t>café</t>
  </si>
  <si>
    <t>café1, coffee2</t>
  </si>
  <si>
    <t>la plage</t>
  </si>
  <si>
    <t>beach</t>
  </si>
  <si>
    <t>plage</t>
  </si>
  <si>
    <t>derrière</t>
  </si>
  <si>
    <t>behind</t>
  </si>
  <si>
    <t>devant</t>
  </si>
  <si>
    <t>in front of</t>
  </si>
  <si>
    <t>entre</t>
  </si>
  <si>
    <t>between</t>
  </si>
  <si>
    <t>la rue</t>
  </si>
  <si>
    <t>street</t>
  </si>
  <si>
    <t>rue</t>
  </si>
  <si>
    <t>le cinéma</t>
  </si>
  <si>
    <t>cinema</t>
  </si>
  <si>
    <t>cinéma</t>
  </si>
  <si>
    <t>ne…pas de</t>
  </si>
  <si>
    <t>not any</t>
  </si>
  <si>
    <t>belle</t>
  </si>
  <si>
    <t>beautiful (f)</t>
  </si>
  <si>
    <t>bonne</t>
  </si>
  <si>
    <t>good (f)</t>
  </si>
  <si>
    <t>good</t>
  </si>
  <si>
    <t>nouveau</t>
  </si>
  <si>
    <t>new (m)</t>
  </si>
  <si>
    <t>nouvelle</t>
  </si>
  <si>
    <t>new (f)</t>
  </si>
  <si>
    <t>vieille</t>
  </si>
  <si>
    <t>old (f)</t>
  </si>
  <si>
    <t>vieux</t>
  </si>
  <si>
    <t>old (m)</t>
  </si>
  <si>
    <t>le bâtiment</t>
  </si>
  <si>
    <t>building</t>
  </si>
  <si>
    <t>bâtiment</t>
  </si>
  <si>
    <t>le jardin</t>
  </si>
  <si>
    <t>garden</t>
  </si>
  <si>
    <t>jardin</t>
  </si>
  <si>
    <t>le pont</t>
  </si>
  <si>
    <t>bridge</t>
  </si>
  <si>
    <t>pont</t>
  </si>
  <si>
    <t>l'église (f)</t>
  </si>
  <si>
    <t>church</t>
  </si>
  <si>
    <t>église</t>
  </si>
  <si>
    <t>haut</t>
  </si>
  <si>
    <t>high (m)</t>
  </si>
  <si>
    <t>high</t>
  </si>
  <si>
    <t>haute</t>
  </si>
  <si>
    <t>high (f)</t>
  </si>
  <si>
    <t>elle part</t>
  </si>
  <si>
    <t>she leaves, she is leaving</t>
  </si>
  <si>
    <t>LEAVE 3rd person singular (s/he leaves)</t>
  </si>
  <si>
    <t>partir</t>
  </si>
  <si>
    <t>en retard</t>
  </si>
  <si>
    <t>late</t>
  </si>
  <si>
    <t>encore1</t>
  </si>
  <si>
    <t>again</t>
  </si>
  <si>
    <t>again1, yet2</t>
  </si>
  <si>
    <t>encore</t>
  </si>
  <si>
    <t>il part</t>
  </si>
  <si>
    <t>he leaves, he is leaving</t>
  </si>
  <si>
    <t>je pars</t>
  </si>
  <si>
    <t>I leave, I am leaving</t>
  </si>
  <si>
    <t>LEAVE 1st /2nd person singular (I/you leave)</t>
  </si>
  <si>
    <t>to leave, leaving</t>
  </si>
  <si>
    <t>LEAVE infinitive (to leave, leaving)</t>
  </si>
  <si>
    <t>tôt</t>
  </si>
  <si>
    <t>early</t>
  </si>
  <si>
    <t>tu pars</t>
  </si>
  <si>
    <t>you leave, you are leaving</t>
  </si>
  <si>
    <t>le match</t>
  </si>
  <si>
    <t>match</t>
  </si>
  <si>
    <t>madame</t>
  </si>
  <si>
    <t>Miss, Mrs, Ms, madam</t>
  </si>
  <si>
    <t>monsieur</t>
  </si>
  <si>
    <t>Sir, Mr</t>
  </si>
  <si>
    <t>à l'avenir</t>
  </si>
  <si>
    <t>in the future</t>
  </si>
  <si>
    <t>l'avenir (m)</t>
  </si>
  <si>
    <t>avenir</t>
  </si>
  <si>
    <t>la lettre</t>
  </si>
  <si>
    <t>lettre</t>
  </si>
  <si>
    <t>l'avion (m)</t>
  </si>
  <si>
    <t>aeroplane</t>
  </si>
  <si>
    <t>avion</t>
  </si>
  <si>
    <t>l'Allemagne (f)</t>
  </si>
  <si>
    <t>Germany</t>
  </si>
  <si>
    <t xml:space="preserve">bientôt </t>
  </si>
  <si>
    <t>soon</t>
  </si>
  <si>
    <t>bientôt</t>
  </si>
  <si>
    <t>demain</t>
  </si>
  <si>
    <t>tomorrow</t>
  </si>
  <si>
    <t>prochain</t>
  </si>
  <si>
    <t>next (m)</t>
  </si>
  <si>
    <t>next</t>
  </si>
  <si>
    <t>prochaine</t>
  </si>
  <si>
    <t>next (f)</t>
  </si>
  <si>
    <t>l'allemand2</t>
  </si>
  <si>
    <t>German language</t>
  </si>
  <si>
    <t>German nationality1, German language2</t>
  </si>
  <si>
    <t>allemand</t>
  </si>
  <si>
    <t>allemande1</t>
  </si>
  <si>
    <t>German nationality (f)</t>
  </si>
  <si>
    <t>allemand1</t>
  </si>
  <si>
    <t>German nationality (m)</t>
  </si>
  <si>
    <t>German nationality1, German  language2</t>
  </si>
  <si>
    <t xml:space="preserve">différent </t>
  </si>
  <si>
    <t>different (m)</t>
  </si>
  <si>
    <t>different</t>
  </si>
  <si>
    <t>différent</t>
  </si>
  <si>
    <t>différente</t>
  </si>
  <si>
    <t>different (f)</t>
  </si>
  <si>
    <t>le billet</t>
  </si>
  <si>
    <t>ticket</t>
  </si>
  <si>
    <t>billet</t>
  </si>
  <si>
    <t xml:space="preserve">devoir </t>
  </si>
  <si>
    <t>must, to have to</t>
  </si>
  <si>
    <t>HAVE TO infinitive (to have to, having to)</t>
  </si>
  <si>
    <t>elle doit</t>
  </si>
  <si>
    <t>she must, she has to</t>
  </si>
  <si>
    <t>HAVE TO 3rd person singular (s/he has to)</t>
  </si>
  <si>
    <t>il veut</t>
  </si>
  <si>
    <t>he wants (to)</t>
  </si>
  <si>
    <t>WANT (TO) 3rd person singular (s/he wants (to))</t>
  </si>
  <si>
    <t>vouloir</t>
  </si>
  <si>
    <t>elle veut</t>
  </si>
  <si>
    <t>she wants (to)</t>
  </si>
  <si>
    <t>il doit</t>
  </si>
  <si>
    <t>he must, he has to</t>
  </si>
  <si>
    <t>je dois</t>
  </si>
  <si>
    <t>I must, I have to</t>
  </si>
  <si>
    <t>HAVE TO 1st /2nd person singular (I/you have to)</t>
  </si>
  <si>
    <t>je veux</t>
  </si>
  <si>
    <t>I want (to)</t>
  </si>
  <si>
    <t>WANT (TO) 1st/2nd person singular (I/you want to)</t>
  </si>
  <si>
    <t>tu dois</t>
  </si>
  <si>
    <t>you must, you have to</t>
  </si>
  <si>
    <t>tu veux</t>
  </si>
  <si>
    <t>you want (to)</t>
  </si>
  <si>
    <t>WANT (TO)1st/2nd person singular (I/you want (to))</t>
  </si>
  <si>
    <t>to want (to), wanting (to)</t>
  </si>
  <si>
    <t>WANT (TO) infinitive (to want (to), wanting (to))</t>
  </si>
  <si>
    <t>visiter</t>
  </si>
  <si>
    <t>to visit, visiting</t>
  </si>
  <si>
    <t>VISIT infinitive (to visit, visiting)</t>
  </si>
  <si>
    <t>chercher</t>
  </si>
  <si>
    <t>to look for, looking for</t>
  </si>
  <si>
    <t>LOOK FOR infinitive (to look for, looking for)</t>
  </si>
  <si>
    <t>peut-être</t>
  </si>
  <si>
    <t>maybe</t>
  </si>
  <si>
    <t>maybe, perhaps</t>
  </si>
  <si>
    <t>aider</t>
  </si>
  <si>
    <t>to help, helping</t>
  </si>
  <si>
    <t>HELP infinitive (to help, helping)</t>
  </si>
  <si>
    <t>partager</t>
  </si>
  <si>
    <t>to share, sharing</t>
  </si>
  <si>
    <t>SHARE infinitive (to share, sharing)</t>
  </si>
  <si>
    <t>le projet</t>
  </si>
  <si>
    <t>plan</t>
  </si>
  <si>
    <t>projet</t>
  </si>
  <si>
    <t>elle peut</t>
  </si>
  <si>
    <t>she can, she is able to</t>
  </si>
  <si>
    <t>CAN/BE ABLE TO 3rd person singular (s/he can, is able to)</t>
  </si>
  <si>
    <t>pouvoir</t>
  </si>
  <si>
    <t>elle sait</t>
  </si>
  <si>
    <t>she knows how to</t>
  </si>
  <si>
    <t>KNOW 3rd person singular (s/he knows how to)</t>
  </si>
  <si>
    <t>savoir</t>
  </si>
  <si>
    <t>il peut</t>
  </si>
  <si>
    <t>he can, he is able to</t>
  </si>
  <si>
    <t>il sait</t>
  </si>
  <si>
    <t>he knows how to</t>
  </si>
  <si>
    <t>je peux</t>
  </si>
  <si>
    <t>I can, I am able to</t>
  </si>
  <si>
    <t>CAN/BE ABLE TO 1st/2nd person singular (I/you can, are able to)</t>
  </si>
  <si>
    <t>je sais</t>
  </si>
  <si>
    <t>I know how to</t>
  </si>
  <si>
    <t>KNOW 1st /2nd person singular (I/you know how to)</t>
  </si>
  <si>
    <t>can, to be able to</t>
  </si>
  <si>
    <t>CAN/BE ABLE TO infinitive (can/to be able to, being able to)</t>
  </si>
  <si>
    <t>savoir1</t>
  </si>
  <si>
    <t>to know how to, knowing how to</t>
  </si>
  <si>
    <t>KNOWING HOW TO1 infinitive (to know how to, knowing how to) KNOW2 infinitive (to know how to, knowing how to)</t>
  </si>
  <si>
    <t>tu peux</t>
  </si>
  <si>
    <t>you can, you are able to</t>
  </si>
  <si>
    <t>tu sais</t>
  </si>
  <si>
    <t>you know how to</t>
  </si>
  <si>
    <t>désolé</t>
  </si>
  <si>
    <t>sorry (m)</t>
  </si>
  <si>
    <t>sorry</t>
  </si>
  <si>
    <t>désoler</t>
  </si>
  <si>
    <t>désolée</t>
  </si>
  <si>
    <t>sorry (f)</t>
  </si>
  <si>
    <t>frapper</t>
  </si>
  <si>
    <t>to knock, knocking</t>
  </si>
  <si>
    <t>KNOCK infinitive (to knock; knocking)</t>
  </si>
  <si>
    <t>frapper à</t>
  </si>
  <si>
    <t>to knock on, knocking on</t>
  </si>
  <si>
    <t>KNOCK ON infinitive (to knock on; knocking on)</t>
  </si>
  <si>
    <t>ressembler à</t>
  </si>
  <si>
    <t>to look like, looking like</t>
  </si>
  <si>
    <t>LOOK LIKE infinitive (to look like, looking like)</t>
  </si>
  <si>
    <t>ressembler</t>
  </si>
  <si>
    <t>blanc1</t>
  </si>
  <si>
    <t>white (m)</t>
  </si>
  <si>
    <t>white1, blank2</t>
  </si>
  <si>
    <t>blanc</t>
  </si>
  <si>
    <t>blanche</t>
  </si>
  <si>
    <t>white (f)</t>
  </si>
  <si>
    <t>white1, blank3</t>
  </si>
  <si>
    <t>noir</t>
  </si>
  <si>
    <t>black (m)</t>
  </si>
  <si>
    <t>black</t>
  </si>
  <si>
    <t>noire</t>
  </si>
  <si>
    <t>black (f)</t>
  </si>
  <si>
    <t>le cœur</t>
  </si>
  <si>
    <t>heart</t>
  </si>
  <si>
    <t>cœur</t>
  </si>
  <si>
    <t>le temps</t>
  </si>
  <si>
    <t>time</t>
  </si>
  <si>
    <t>temps</t>
  </si>
  <si>
    <t>pour2</t>
  </si>
  <si>
    <t>for, in order to</t>
  </si>
  <si>
    <t>si1</t>
  </si>
  <si>
    <t>if</t>
  </si>
  <si>
    <t>if1, whether2</t>
  </si>
  <si>
    <t>si</t>
  </si>
  <si>
    <t>Picture identification speaking
Short sentence writing and speaking about possessions</t>
  </si>
  <si>
    <t>Asking and answering questions about belongings (2 dialogues and short writing)
Asking and giving spellings of words</t>
  </si>
  <si>
    <t>Film script directions
Short sentences descriptions</t>
  </si>
  <si>
    <t xml:space="preserve">What are the questions? speaking activity
Guess who? speaking (faire)
I  do / she/he does sentence writing
</t>
  </si>
  <si>
    <t>Identity: meeting and greeting
Describing a person</t>
  </si>
  <si>
    <t>Identity: description
Describing a person or a thing</t>
  </si>
  <si>
    <t xml:space="preserve">Identity: belongings Saying what people have
</t>
  </si>
  <si>
    <t xml:space="preserve">Identity: belongings Describing what people have
</t>
  </si>
  <si>
    <r>
      <t xml:space="preserve">Identity: describing a friend
Distinguishing between having and being
</t>
    </r>
    <r>
      <rPr>
        <b/>
        <sz val="14"/>
        <color rgb="FF00B0F0"/>
        <rFont val="Century Gothic"/>
        <family val="2"/>
      </rPr>
      <t>[Context and communication 1: J'ai un ami/une amie]</t>
    </r>
  </si>
  <si>
    <r>
      <t>Identity: others
Talking about a specific person or thing</t>
    </r>
    <r>
      <rPr>
        <b/>
        <sz val="14"/>
        <color rgb="FF00B0F0"/>
        <rFont val="Century Gothic"/>
        <family val="2"/>
      </rPr>
      <t xml:space="preserve">
</t>
    </r>
  </si>
  <si>
    <t>Activities at home: talking about doing and making things</t>
  </si>
  <si>
    <r>
      <rPr>
        <b/>
        <sz val="14"/>
        <color theme="1"/>
        <rFont val="Century Gothic"/>
        <family val="2"/>
      </rPr>
      <t>Un poème: Sept Couleurs Magiques</t>
    </r>
    <r>
      <rPr>
        <b/>
        <sz val="7.7"/>
        <color rgb="FF00B0F0"/>
        <rFont val="Century Gothic"/>
        <family val="2"/>
      </rPr>
      <t xml:space="preserve">
</t>
    </r>
    <r>
      <rPr>
        <b/>
        <sz val="14"/>
        <color rgb="FF00B0F0"/>
        <rFont val="Century Gothic"/>
        <family val="2"/>
      </rPr>
      <t xml:space="preserve"> [Culture and communication 2: Extended reading]</t>
    </r>
  </si>
  <si>
    <t xml:space="preserve">Activities on trips: Saying what people do </t>
  </si>
  <si>
    <t>Activities in class:
Saying what people do and like doing</t>
  </si>
  <si>
    <r>
      <t xml:space="preserve">Activities in class [2]: talking about actions to others
</t>
    </r>
    <r>
      <rPr>
        <b/>
        <sz val="14"/>
        <color rgb="FF00B0F0"/>
        <rFont val="Century Gothic"/>
        <family val="2"/>
      </rPr>
      <t>[Culture and communication 3: J'admire qui?]</t>
    </r>
    <r>
      <rPr>
        <b/>
        <sz val="14"/>
        <color theme="1"/>
        <rFont val="Century Gothic"/>
        <family val="2"/>
      </rPr>
      <t xml:space="preserve">
</t>
    </r>
  </si>
  <si>
    <t>Activities at home &amp; on an exchange: saying what you do with others</t>
  </si>
  <si>
    <t>Activities in and out of school: saying what others do</t>
  </si>
  <si>
    <t>Activities in the holidays: saying 'you' singular and plural</t>
  </si>
  <si>
    <t>Guess who speaking
Structured yet flexible short sentence writing</t>
  </si>
  <si>
    <r>
      <rPr>
        <b/>
        <sz val="14"/>
        <color theme="4" tint="-0.499984740745262"/>
        <rFont val="Century Gothic"/>
        <family val="2"/>
      </rPr>
      <t xml:space="preserve">Extended reading 1
</t>
    </r>
    <r>
      <rPr>
        <i/>
        <sz val="14"/>
        <color theme="1"/>
        <rFont val="Century Gothic"/>
        <family val="2"/>
      </rPr>
      <t>Sept couleurs magiques</t>
    </r>
  </si>
  <si>
    <t>Family and family life: saying how many there are</t>
  </si>
  <si>
    <r>
      <rPr>
        <b/>
        <sz val="14"/>
        <color rgb="FFFF0000"/>
        <rFont val="Century Gothic"/>
        <family val="2"/>
      </rPr>
      <t>Talking about more than one</t>
    </r>
    <r>
      <rPr>
        <b/>
        <sz val="14"/>
        <color theme="1"/>
        <rFont val="Century Gothic"/>
        <family val="2"/>
      </rPr>
      <t xml:space="preserve">
il y a (with numbers plus nouns)
</t>
    </r>
    <r>
      <rPr>
        <sz val="14"/>
        <color theme="1"/>
        <rFont val="Century Gothic"/>
        <family val="2"/>
      </rPr>
      <t xml:space="preserve">regular plural marking on nouns (-s)
</t>
    </r>
    <r>
      <rPr>
        <b/>
        <sz val="14"/>
        <color theme="1"/>
        <rFont val="Century Gothic"/>
        <family val="2"/>
      </rPr>
      <t>des (plural indefinite article)</t>
    </r>
  </si>
  <si>
    <r>
      <t xml:space="preserve">Family and family life: describing people
</t>
    </r>
    <r>
      <rPr>
        <b/>
        <sz val="14"/>
        <color rgb="FF00B0F0"/>
        <rFont val="Century Gothic"/>
        <family val="2"/>
      </rPr>
      <t>[Culture and communication 4: Picture description]</t>
    </r>
  </si>
  <si>
    <r>
      <rPr>
        <b/>
        <sz val="14"/>
        <color rgb="FFFF0000"/>
        <rFont val="Century Gothic"/>
        <family val="2"/>
      </rPr>
      <t>Talking about more than one</t>
    </r>
    <r>
      <rPr>
        <sz val="14"/>
        <color theme="1"/>
        <rFont val="Century Gothic"/>
        <family val="2"/>
      </rPr>
      <t xml:space="preserve">
être</t>
    </r>
    <r>
      <rPr>
        <b/>
        <sz val="14"/>
        <color theme="1"/>
        <rFont val="Century Gothic"/>
        <family val="2"/>
      </rPr>
      <t xml:space="preserve">
</t>
    </r>
    <r>
      <rPr>
        <sz val="14"/>
        <color theme="1"/>
        <rFont val="Century Gothic"/>
        <family val="2"/>
      </rPr>
      <t>(</t>
    </r>
    <r>
      <rPr>
        <i/>
        <sz val="14"/>
        <color theme="1"/>
        <rFont val="Century Gothic"/>
        <family val="2"/>
      </rPr>
      <t xml:space="preserve">je, tu, il/elle, </t>
    </r>
    <r>
      <rPr>
        <sz val="14"/>
        <color theme="1"/>
        <rFont val="Century Gothic"/>
        <family val="2"/>
      </rPr>
      <t xml:space="preserve">
</t>
    </r>
    <r>
      <rPr>
        <b/>
        <sz val="14"/>
        <color theme="1"/>
        <rFont val="Century Gothic"/>
        <family val="2"/>
      </rPr>
      <t>nous, vous, ils/elles</t>
    </r>
    <r>
      <rPr>
        <sz val="14"/>
        <color theme="1"/>
        <rFont val="Century Gothic"/>
        <family val="2"/>
      </rPr>
      <t xml:space="preserve">)
</t>
    </r>
    <r>
      <rPr>
        <b/>
        <sz val="14"/>
        <color theme="1"/>
        <rFont val="Century Gothic"/>
        <family val="2"/>
      </rPr>
      <t xml:space="preserve">regular plural maker on adjectives (-s)
</t>
    </r>
    <r>
      <rPr>
        <sz val="14"/>
        <color theme="1"/>
        <rFont val="Century Gothic"/>
        <family val="2"/>
      </rPr>
      <t xml:space="preserve">
</t>
    </r>
    <r>
      <rPr>
        <i/>
        <sz val="14"/>
        <color theme="1"/>
        <rFont val="Century Gothic"/>
        <family val="2"/>
      </rPr>
      <t>regular adjective gender agreement</t>
    </r>
  </si>
  <si>
    <t>Family and family life: saying what people have</t>
  </si>
  <si>
    <r>
      <rPr>
        <b/>
        <sz val="14"/>
        <color rgb="FFFF0000"/>
        <rFont val="Century Gothic"/>
        <family val="2"/>
      </rPr>
      <t>Talking about more than one</t>
    </r>
    <r>
      <rPr>
        <sz val="14"/>
        <color theme="1"/>
        <rFont val="Century Gothic"/>
        <family val="2"/>
      </rPr>
      <t xml:space="preserve">
avoir</t>
    </r>
    <r>
      <rPr>
        <b/>
        <sz val="14"/>
        <color theme="1"/>
        <rFont val="Century Gothic"/>
        <family val="2"/>
      </rPr>
      <t xml:space="preserve"> 
</t>
    </r>
    <r>
      <rPr>
        <sz val="14"/>
        <color theme="1"/>
        <rFont val="Century Gothic"/>
        <family val="2"/>
      </rPr>
      <t>(</t>
    </r>
    <r>
      <rPr>
        <i/>
        <sz val="14"/>
        <color theme="1"/>
        <rFont val="Century Gothic"/>
        <family val="2"/>
      </rPr>
      <t>je, tu, il, elle,</t>
    </r>
    <r>
      <rPr>
        <sz val="14"/>
        <color theme="1"/>
        <rFont val="Century Gothic"/>
        <family val="2"/>
      </rPr>
      <t xml:space="preserve">
 </t>
    </r>
    <r>
      <rPr>
        <b/>
        <sz val="14"/>
        <color theme="1"/>
        <rFont val="Century Gothic"/>
        <family val="2"/>
      </rPr>
      <t>nous, vous, ils/elles</t>
    </r>
    <r>
      <rPr>
        <sz val="14"/>
        <color theme="1"/>
        <rFont val="Century Gothic"/>
        <family val="2"/>
      </rPr>
      <t xml:space="preserve">)
</t>
    </r>
    <r>
      <rPr>
        <i/>
        <sz val="14"/>
        <color theme="1"/>
        <rFont val="Century Gothic"/>
        <family val="2"/>
      </rPr>
      <t>indefinite articles 
(un, une, and des)</t>
    </r>
  </si>
  <si>
    <t>Everyday situations: saying what people do</t>
  </si>
  <si>
    <r>
      <rPr>
        <b/>
        <sz val="14"/>
        <color rgb="FFFF0000"/>
        <rFont val="Century Gothic"/>
        <family val="2"/>
      </rPr>
      <t>Talking about more than one</t>
    </r>
    <r>
      <rPr>
        <sz val="14"/>
        <color theme="1"/>
        <rFont val="Century Gothic"/>
        <family val="2"/>
      </rPr>
      <t xml:space="preserve">
faire</t>
    </r>
    <r>
      <rPr>
        <b/>
        <sz val="14"/>
        <color theme="1"/>
        <rFont val="Century Gothic"/>
        <family val="2"/>
      </rPr>
      <t xml:space="preserve">
</t>
    </r>
    <r>
      <rPr>
        <sz val="14"/>
        <color theme="1"/>
        <rFont val="Century Gothic"/>
        <family val="2"/>
      </rPr>
      <t>(</t>
    </r>
    <r>
      <rPr>
        <i/>
        <sz val="14"/>
        <color theme="1"/>
        <rFont val="Century Gothic"/>
        <family val="2"/>
      </rPr>
      <t>je, tu, il, elle,</t>
    </r>
    <r>
      <rPr>
        <sz val="14"/>
        <color theme="1"/>
        <rFont val="Century Gothic"/>
        <family val="2"/>
      </rPr>
      <t xml:space="preserve">
 </t>
    </r>
    <r>
      <rPr>
        <b/>
        <sz val="14"/>
        <color theme="1"/>
        <rFont val="Century Gothic"/>
        <family val="2"/>
      </rPr>
      <t>nous, vous, ils/elles</t>
    </r>
    <r>
      <rPr>
        <sz val="14"/>
        <color theme="1"/>
        <rFont val="Century Gothic"/>
        <family val="2"/>
      </rPr>
      <t>)</t>
    </r>
  </si>
  <si>
    <t>Everyday situations: belongings</t>
  </si>
  <si>
    <r>
      <rPr>
        <b/>
        <sz val="14"/>
        <color rgb="FFFF0000"/>
        <rFont val="Century Gothic"/>
        <family val="2"/>
      </rPr>
      <t>Talking about more than one</t>
    </r>
    <r>
      <rPr>
        <b/>
        <sz val="14"/>
        <color theme="1"/>
        <rFont val="Century Gothic"/>
        <family val="2"/>
      </rPr>
      <t xml:space="preserve">
possessive adjectives
(mon, ma, mes
ton, ta, tes)
</t>
    </r>
    <r>
      <rPr>
        <i/>
        <sz val="14"/>
        <color theme="1"/>
        <rFont val="Century Gothic"/>
        <family val="2"/>
      </rPr>
      <t>intonation questions</t>
    </r>
  </si>
  <si>
    <t xml:space="preserve">Places to go in town </t>
  </si>
  <si>
    <r>
      <rPr>
        <b/>
        <sz val="14"/>
        <color rgb="FFFF0000"/>
        <rFont val="Century Gothic"/>
        <family val="2"/>
      </rPr>
      <t>Talking about going to places</t>
    </r>
    <r>
      <rPr>
        <b/>
        <sz val="14"/>
        <color theme="1"/>
        <rFont val="Century Gothic"/>
        <family val="2"/>
      </rPr>
      <t xml:space="preserve">
aller
</t>
    </r>
    <r>
      <rPr>
        <sz val="14"/>
        <color theme="1"/>
        <rFont val="Century Gothic"/>
        <family val="2"/>
      </rPr>
      <t xml:space="preserve"> (je, tu, il/elle)
</t>
    </r>
    <r>
      <rPr>
        <b/>
        <sz val="14"/>
        <color theme="1"/>
        <rFont val="Century Gothic"/>
        <family val="2"/>
      </rPr>
      <t xml:space="preserve">
forms of 'à' with 'to' English equivalent meaning 
(à la/au)
</t>
    </r>
    <r>
      <rPr>
        <i/>
        <sz val="14"/>
        <color theme="1"/>
        <rFont val="Century Gothic"/>
        <family val="2"/>
      </rPr>
      <t>intonation questions</t>
    </r>
    <r>
      <rPr>
        <b/>
        <sz val="14"/>
        <color theme="1"/>
        <rFont val="Century Gothic"/>
        <family val="2"/>
      </rPr>
      <t xml:space="preserve"> with question words 'comment', 'où' and 'quand' </t>
    </r>
  </si>
  <si>
    <t>Places to go when on holiday</t>
  </si>
  <si>
    <r>
      <rPr>
        <b/>
        <sz val="14"/>
        <color rgb="FFFF0000"/>
        <rFont val="Century Gothic"/>
        <family val="2"/>
      </rPr>
      <t>Talking about going to places</t>
    </r>
    <r>
      <rPr>
        <sz val="14"/>
        <color theme="1"/>
        <rFont val="Century Gothic"/>
        <family val="2"/>
      </rPr>
      <t xml:space="preserve">
aller
(je, tu, il/elle)
forms of 'à' with 'to' English equivalent meaning </t>
    </r>
    <r>
      <rPr>
        <b/>
        <sz val="14"/>
        <color theme="1"/>
        <rFont val="Century Gothic"/>
        <family val="2"/>
      </rPr>
      <t xml:space="preserve">
</t>
    </r>
    <r>
      <rPr>
        <sz val="14"/>
        <color theme="1"/>
        <rFont val="Century Gothic"/>
        <family val="2"/>
      </rPr>
      <t>(à la</t>
    </r>
    <r>
      <rPr>
        <b/>
        <sz val="14"/>
        <color theme="1"/>
        <rFont val="Century Gothic"/>
        <family val="2"/>
      </rPr>
      <t>/</t>
    </r>
    <r>
      <rPr>
        <sz val="14"/>
        <color theme="1"/>
        <rFont val="Century Gothic"/>
        <family val="2"/>
      </rPr>
      <t>au/</t>
    </r>
    <r>
      <rPr>
        <b/>
        <sz val="14"/>
        <color theme="1"/>
        <rFont val="Century Gothic"/>
        <family val="2"/>
      </rPr>
      <t xml:space="preserve">à l'/aux) 
</t>
    </r>
    <r>
      <rPr>
        <i/>
        <sz val="14"/>
        <color theme="1"/>
        <rFont val="Century Gothic"/>
        <family val="2"/>
      </rPr>
      <t xml:space="preserve">intonation questions </t>
    </r>
    <r>
      <rPr>
        <sz val="14"/>
        <color theme="1"/>
        <rFont val="Century Gothic"/>
        <family val="2"/>
      </rPr>
      <t xml:space="preserve">with question words 'comment', 'où'  and 'quand' </t>
    </r>
  </si>
  <si>
    <r>
      <t xml:space="preserve">Extended reading: Family
</t>
    </r>
    <r>
      <rPr>
        <b/>
        <sz val="14"/>
        <color rgb="FF00B0F0"/>
        <rFont val="Century Gothic"/>
        <family val="2"/>
      </rPr>
      <t>[Culture and communication 5]</t>
    </r>
  </si>
  <si>
    <r>
      <rPr>
        <b/>
        <sz val="14"/>
        <color theme="4" tint="-0.499984740745262"/>
        <rFont val="Century Gothic"/>
        <family val="2"/>
      </rPr>
      <t>Extended Reading 2</t>
    </r>
    <r>
      <rPr>
        <sz val="14"/>
        <color theme="1"/>
        <rFont val="Century Gothic"/>
        <family val="2"/>
      </rPr>
      <t xml:space="preserve">
Familiale</t>
    </r>
  </si>
  <si>
    <t>Places to go in the world: countries and cities</t>
  </si>
  <si>
    <r>
      <rPr>
        <b/>
        <sz val="14"/>
        <color rgb="FFFF0000"/>
        <rFont val="Century Gothic"/>
        <family val="2"/>
      </rPr>
      <t>Talking about going to places</t>
    </r>
    <r>
      <rPr>
        <b/>
        <sz val="14"/>
        <color theme="1"/>
        <rFont val="Century Gothic"/>
        <family val="2"/>
      </rPr>
      <t xml:space="preserve">
aller
</t>
    </r>
    <r>
      <rPr>
        <sz val="14"/>
        <color theme="1"/>
        <rFont val="Century Gothic"/>
        <family val="2"/>
      </rPr>
      <t>(</t>
    </r>
    <r>
      <rPr>
        <i/>
        <sz val="14"/>
        <color theme="1"/>
        <rFont val="Century Gothic"/>
        <family val="2"/>
      </rPr>
      <t xml:space="preserve">je, tu, il/elle,
</t>
    </r>
    <r>
      <rPr>
        <b/>
        <sz val="14"/>
        <color theme="1"/>
        <rFont val="Century Gothic"/>
        <family val="2"/>
      </rPr>
      <t>nous, vous, ils/elles</t>
    </r>
    <r>
      <rPr>
        <sz val="14"/>
        <color theme="1"/>
        <rFont val="Century Gothic"/>
        <family val="2"/>
      </rPr>
      <t>)
use of the preposition 'à' meaning 'to'</t>
    </r>
    <r>
      <rPr>
        <b/>
        <sz val="14"/>
        <color theme="1"/>
        <rFont val="Century Gothic"/>
        <family val="2"/>
      </rPr>
      <t xml:space="preserve"> with towns and cities
</t>
    </r>
    <r>
      <rPr>
        <sz val="14"/>
        <color theme="1"/>
        <rFont val="Century Gothic"/>
        <family val="2"/>
      </rPr>
      <t xml:space="preserve">
</t>
    </r>
    <r>
      <rPr>
        <b/>
        <sz val="14"/>
        <color theme="1"/>
        <rFont val="Century Gothic"/>
        <family val="2"/>
      </rPr>
      <t>use of 'chez'
use of 'en' meaning 'to' with feminine countries and in certain expressions</t>
    </r>
  </si>
  <si>
    <r>
      <t xml:space="preserve">People's lives
</t>
    </r>
    <r>
      <rPr>
        <b/>
        <sz val="14"/>
        <color rgb="FF00B0F0"/>
        <rFont val="Century Gothic"/>
        <family val="2"/>
      </rPr>
      <t>[Culture and communication 6: Famous French-speaking people from now and then]</t>
    </r>
  </si>
  <si>
    <r>
      <rPr>
        <b/>
        <sz val="14"/>
        <color rgb="FFFF0000"/>
        <rFont val="Century Gothic"/>
        <family val="2"/>
      </rPr>
      <t>Talking about what we and others do (revisit)</t>
    </r>
    <r>
      <rPr>
        <sz val="14"/>
        <color theme="1"/>
        <rFont val="Century Gothic"/>
        <family val="2"/>
      </rPr>
      <t xml:space="preserve">
 regular -ER verbs
(</t>
    </r>
    <r>
      <rPr>
        <i/>
        <sz val="14"/>
        <color theme="1"/>
        <rFont val="Century Gothic"/>
        <family val="2"/>
      </rPr>
      <t>je, tu, il/elle, nous, vous,</t>
    </r>
    <r>
      <rPr>
        <sz val="14"/>
        <color theme="1"/>
        <rFont val="Century Gothic"/>
        <family val="2"/>
      </rPr>
      <t xml:space="preserve">
ils/elles)
uses of 'en', 'à' and 'chez'</t>
    </r>
    <r>
      <rPr>
        <b/>
        <sz val="14"/>
        <color theme="1"/>
        <rFont val="Century Gothic"/>
        <family val="2"/>
      </rPr>
      <t xml:space="preserve"> 
</t>
    </r>
    <r>
      <rPr>
        <sz val="14"/>
        <color theme="1"/>
        <rFont val="Century Gothic"/>
        <family val="2"/>
      </rPr>
      <t>(to vs</t>
    </r>
    <r>
      <rPr>
        <b/>
        <sz val="14"/>
        <color theme="1"/>
        <rFont val="Century Gothic"/>
        <family val="2"/>
      </rPr>
      <t xml:space="preserve"> in</t>
    </r>
    <r>
      <rPr>
        <sz val="14"/>
        <color theme="1"/>
        <rFont val="Century Gothic"/>
        <family val="2"/>
      </rPr>
      <t>)</t>
    </r>
  </si>
  <si>
    <t>In school and out of school
Asking questions</t>
  </si>
  <si>
    <t>Personalising your answers</t>
  </si>
  <si>
    <r>
      <rPr>
        <b/>
        <sz val="14"/>
        <color rgb="FFFF0000"/>
        <rFont val="Century Gothic"/>
        <family val="2"/>
      </rPr>
      <t>Asking questions</t>
    </r>
    <r>
      <rPr>
        <b/>
        <sz val="14"/>
        <color theme="1"/>
        <rFont val="Century Gothic"/>
        <family val="2"/>
      </rPr>
      <t xml:space="preserve">
common irregular –RE verbs (present)</t>
    </r>
    <r>
      <rPr>
        <sz val="14"/>
        <color theme="1"/>
        <rFont val="Century Gothic"/>
        <family val="2"/>
      </rPr>
      <t xml:space="preserve">
</t>
    </r>
    <r>
      <rPr>
        <b/>
        <sz val="14"/>
        <color theme="1"/>
        <rFont val="Century Gothic"/>
        <family val="2"/>
      </rPr>
      <t>prendre, apprendre, comprendre, dire</t>
    </r>
    <r>
      <rPr>
        <sz val="14"/>
        <color theme="1"/>
        <rFont val="Century Gothic"/>
        <family val="2"/>
      </rPr>
      <t xml:space="preserve"> 
</t>
    </r>
    <r>
      <rPr>
        <b/>
        <sz val="14"/>
        <color theme="1"/>
        <rFont val="Century Gothic"/>
        <family val="2"/>
      </rPr>
      <t>(je, tu, il/elle)
inversion questions</t>
    </r>
  </si>
  <si>
    <t>In school and out of school
Asking questions about others</t>
  </si>
  <si>
    <t>Writing about celebrities</t>
  </si>
  <si>
    <r>
      <rPr>
        <b/>
        <sz val="14"/>
        <color rgb="FFFF0000"/>
        <rFont val="Century Gothic"/>
        <family val="2"/>
      </rPr>
      <t>Asking questions</t>
    </r>
    <r>
      <rPr>
        <b/>
        <sz val="14"/>
        <color theme="1"/>
        <rFont val="Century Gothic"/>
        <family val="2"/>
      </rPr>
      <t xml:space="preserve">
common irregular –IR verbs (present)</t>
    </r>
    <r>
      <rPr>
        <sz val="14"/>
        <color theme="1"/>
        <rFont val="Century Gothic"/>
        <family val="2"/>
      </rPr>
      <t xml:space="preserve">
</t>
    </r>
    <r>
      <rPr>
        <b/>
        <sz val="14"/>
        <color theme="1"/>
        <rFont val="Century Gothic"/>
        <family val="2"/>
      </rPr>
      <t xml:space="preserve">sortir, venir
</t>
    </r>
    <r>
      <rPr>
        <sz val="14"/>
        <color theme="1"/>
        <rFont val="Century Gothic"/>
        <family val="2"/>
      </rPr>
      <t xml:space="preserve"> </t>
    </r>
    <r>
      <rPr>
        <b/>
        <sz val="14"/>
        <color theme="1"/>
        <rFont val="Century Gothic"/>
        <family val="2"/>
      </rPr>
      <t xml:space="preserve">(je, tu, il/elle)
</t>
    </r>
    <r>
      <rPr>
        <sz val="14"/>
        <color theme="1"/>
        <rFont val="Century Gothic"/>
        <family val="2"/>
      </rPr>
      <t>inversion questions</t>
    </r>
    <r>
      <rPr>
        <b/>
        <sz val="14"/>
        <color theme="1"/>
        <rFont val="Century Gothic"/>
        <family val="2"/>
      </rPr>
      <t xml:space="preserve"> (il/elle) 
</t>
    </r>
    <r>
      <rPr>
        <sz val="14"/>
        <color theme="1"/>
        <rFont val="Century Gothic"/>
        <family val="2"/>
      </rPr>
      <t>inversion questions</t>
    </r>
    <r>
      <rPr>
        <b/>
        <sz val="14"/>
        <color theme="1"/>
        <rFont val="Century Gothic"/>
        <family val="2"/>
      </rPr>
      <t xml:space="preserve"> with</t>
    </r>
    <r>
      <rPr>
        <sz val="14"/>
        <color theme="1"/>
        <rFont val="Century Gothic"/>
        <family val="2"/>
      </rPr>
      <t xml:space="preserve"> </t>
    </r>
    <r>
      <rPr>
        <b/>
        <sz val="14"/>
        <color theme="1"/>
        <rFont val="Century Gothic"/>
        <family val="2"/>
      </rPr>
      <t>two-verb structures</t>
    </r>
  </si>
  <si>
    <t>In school and out of school
Using question words</t>
  </si>
  <si>
    <t>Asking about likes and dislikes
Conducting an interview</t>
  </si>
  <si>
    <r>
      <rPr>
        <b/>
        <sz val="14"/>
        <color rgb="FFFF0000"/>
        <rFont val="Century Gothic"/>
        <family val="2"/>
      </rPr>
      <t>Asking questions</t>
    </r>
    <r>
      <rPr>
        <i/>
        <sz val="14"/>
        <color theme="1"/>
        <rFont val="Century Gothic"/>
        <family val="2"/>
      </rPr>
      <t xml:space="preserve">
Inversion questions </t>
    </r>
    <r>
      <rPr>
        <sz val="14"/>
        <color theme="1"/>
        <rFont val="Century Gothic"/>
        <family val="2"/>
      </rPr>
      <t xml:space="preserve">with </t>
    </r>
    <r>
      <rPr>
        <b/>
        <sz val="14"/>
        <color theme="1"/>
        <rFont val="Century Gothic"/>
        <family val="2"/>
      </rPr>
      <t xml:space="preserve">question words </t>
    </r>
    <r>
      <rPr>
        <sz val="14"/>
        <color theme="1"/>
        <rFont val="Century Gothic"/>
        <family val="2"/>
      </rPr>
      <t>'comment', 'où', 'quand', 'quoi', 'pourquoi'</t>
    </r>
  </si>
  <si>
    <t>Everyday life: people and places
Saying people are not doing something</t>
  </si>
  <si>
    <r>
      <rPr>
        <b/>
        <sz val="14"/>
        <color rgb="FFFF0000"/>
        <rFont val="Century Gothic"/>
        <family val="2"/>
      </rPr>
      <t>Talking about not doing</t>
    </r>
    <r>
      <rPr>
        <b/>
        <sz val="14"/>
        <color theme="1"/>
        <rFont val="Century Gothic"/>
        <family val="2"/>
      </rPr>
      <t xml:space="preserve">
negation: ne...pas
(with single-verb structures)
</t>
    </r>
    <r>
      <rPr>
        <sz val="14"/>
        <color theme="1"/>
        <rFont val="Century Gothic"/>
        <family val="2"/>
      </rPr>
      <t xml:space="preserve">
</t>
    </r>
    <r>
      <rPr>
        <b/>
        <sz val="14"/>
        <color theme="1"/>
        <rFont val="Century Gothic"/>
        <family val="2"/>
      </rPr>
      <t>dormir
(je, tu, il/elle)</t>
    </r>
  </si>
  <si>
    <t>Everyday life: people and places
Saying what is and isn't there</t>
  </si>
  <si>
    <r>
      <rPr>
        <b/>
        <sz val="14"/>
        <color rgb="FFFF0000"/>
        <rFont val="Century Gothic"/>
        <family val="2"/>
      </rPr>
      <t>Talking about not doing</t>
    </r>
    <r>
      <rPr>
        <sz val="14"/>
        <color theme="1"/>
        <rFont val="Century Gothic"/>
        <family val="2"/>
      </rPr>
      <t xml:space="preserve">
negation: ne…pas</t>
    </r>
    <r>
      <rPr>
        <b/>
        <sz val="14"/>
        <color theme="1"/>
        <rFont val="Century Gothic"/>
        <family val="2"/>
      </rPr>
      <t xml:space="preserve"> de/d'
(with nouns)</t>
    </r>
  </si>
  <si>
    <r>
      <t xml:space="preserve">Everyday life: people and places
Describing places
</t>
    </r>
    <r>
      <rPr>
        <b/>
        <sz val="14"/>
        <color rgb="FF00B0F0"/>
        <rFont val="Century Gothic"/>
        <family val="2"/>
      </rPr>
      <t>[Culture and communication 7: Paris]</t>
    </r>
  </si>
  <si>
    <r>
      <rPr>
        <b/>
        <sz val="14"/>
        <color rgb="FFFF0000"/>
        <rFont val="Century Gothic"/>
        <family val="2"/>
      </rPr>
      <t>Talking about not doing</t>
    </r>
    <r>
      <rPr>
        <b/>
        <sz val="14"/>
        <color theme="1"/>
        <rFont val="Century Gothic"/>
        <family val="2"/>
      </rPr>
      <t xml:space="preserve">
pre-nominal position of certain common adjectives
irregular </t>
    </r>
    <r>
      <rPr>
        <sz val="14"/>
        <color theme="1"/>
        <rFont val="Century Gothic"/>
        <family val="2"/>
      </rPr>
      <t>feminine forms of adjectives</t>
    </r>
  </si>
  <si>
    <r>
      <t xml:space="preserve">Revision week
</t>
    </r>
    <r>
      <rPr>
        <b/>
        <sz val="14"/>
        <color rgb="FF00B0F0"/>
        <rFont val="Century Gothic"/>
        <family val="2"/>
      </rPr>
      <t>Paris</t>
    </r>
  </si>
  <si>
    <t>Making plans
Talking about weekend plans and future intentions</t>
  </si>
  <si>
    <r>
      <rPr>
        <b/>
        <sz val="14"/>
        <color rgb="FFFF0000"/>
        <rFont val="Century Gothic"/>
        <family val="2"/>
      </rPr>
      <t>Talking about future intentions</t>
    </r>
    <r>
      <rPr>
        <b/>
        <sz val="14"/>
        <color theme="1"/>
        <rFont val="Century Gothic"/>
        <family val="2"/>
      </rPr>
      <t xml:space="preserve">
aller + infinitive 
(je, tu, il/elle)
</t>
    </r>
    <r>
      <rPr>
        <sz val="14"/>
        <color theme="1"/>
        <rFont val="Century Gothic"/>
        <family val="2"/>
      </rPr>
      <t>negation: ne…pas</t>
    </r>
    <r>
      <rPr>
        <b/>
        <sz val="14"/>
        <color theme="1"/>
        <rFont val="Century Gothic"/>
        <family val="2"/>
      </rPr>
      <t xml:space="preserve"> with two-verb structures </t>
    </r>
    <r>
      <rPr>
        <sz val="14"/>
        <color theme="1"/>
        <rFont val="Century Gothic"/>
        <family val="2"/>
      </rPr>
      <t xml:space="preserve">
</t>
    </r>
    <r>
      <rPr>
        <b/>
        <sz val="14"/>
        <color theme="1"/>
        <rFont val="Century Gothic"/>
        <family val="2"/>
      </rPr>
      <t>partir</t>
    </r>
    <r>
      <rPr>
        <sz val="14"/>
        <color theme="1"/>
        <rFont val="Century Gothic"/>
        <family val="2"/>
      </rPr>
      <t xml:space="preserve">
(je, tu, il/elle)</t>
    </r>
  </si>
  <si>
    <t>Making plans
Talking about holiday plans</t>
  </si>
  <si>
    <r>
      <rPr>
        <b/>
        <sz val="14"/>
        <color rgb="FFFF0000"/>
        <rFont val="Century Gothic"/>
        <family val="2"/>
      </rPr>
      <t>Talking about future intentions</t>
    </r>
    <r>
      <rPr>
        <sz val="14"/>
        <color theme="1"/>
        <rFont val="Century Gothic"/>
        <family val="2"/>
      </rPr>
      <t xml:space="preserve">
aller + infinitive
(je, tu, il/elle, </t>
    </r>
    <r>
      <rPr>
        <b/>
        <sz val="14"/>
        <color theme="1"/>
        <rFont val="Century Gothic"/>
        <family val="2"/>
      </rPr>
      <t>nous, vous, ils/elles</t>
    </r>
    <r>
      <rPr>
        <sz val="14"/>
        <color theme="1"/>
        <rFont val="Century Gothic"/>
        <family val="2"/>
      </rPr>
      <t>)</t>
    </r>
    <r>
      <rPr>
        <b/>
        <sz val="14"/>
        <color theme="1"/>
        <rFont val="Century Gothic"/>
        <family val="2"/>
      </rPr>
      <t xml:space="preserve">
</t>
    </r>
    <r>
      <rPr>
        <sz val="14"/>
        <color theme="1"/>
        <rFont val="Century Gothic"/>
        <family val="2"/>
      </rPr>
      <t>inversion questions in</t>
    </r>
    <r>
      <rPr>
        <b/>
        <sz val="14"/>
        <color theme="1"/>
        <rFont val="Century Gothic"/>
        <family val="2"/>
      </rPr>
      <t xml:space="preserve"> </t>
    </r>
    <r>
      <rPr>
        <sz val="14"/>
        <color theme="1"/>
        <rFont val="Century Gothic"/>
        <family val="2"/>
      </rPr>
      <t xml:space="preserve">two-verb structures </t>
    </r>
    <r>
      <rPr>
        <b/>
        <sz val="14"/>
        <color theme="1"/>
        <rFont val="Century Gothic"/>
        <family val="2"/>
      </rPr>
      <t>with question words</t>
    </r>
  </si>
  <si>
    <t>Holidays &amp; making new friends
Saying what you want to do and what you must / have to do</t>
  </si>
  <si>
    <r>
      <rPr>
        <b/>
        <sz val="14"/>
        <color rgb="FFFF0000"/>
        <rFont val="Century Gothic"/>
        <family val="2"/>
      </rPr>
      <t>Talking about wanting and having to do</t>
    </r>
    <r>
      <rPr>
        <b/>
        <sz val="14"/>
        <color theme="1"/>
        <rFont val="Century Gothic"/>
        <family val="2"/>
      </rPr>
      <t xml:space="preserve">
modal verbs with dependent infinitives
devoir, vouloir
 (je, tu, il/elle)</t>
    </r>
    <r>
      <rPr>
        <sz val="14"/>
        <color theme="1"/>
        <rFont val="Century Gothic"/>
        <family val="2"/>
      </rPr>
      <t xml:space="preserve">
</t>
    </r>
    <r>
      <rPr>
        <i/>
        <sz val="14"/>
        <color theme="1"/>
        <rFont val="Century Gothic"/>
        <family val="2"/>
      </rPr>
      <t>prepositions en, dans, pour, à</t>
    </r>
  </si>
  <si>
    <t>Holidays &amp; making new friends
Saying what you can / can't do and what you know how to / don't know how to do</t>
  </si>
  <si>
    <t>Role play - making plans to meet up</t>
  </si>
  <si>
    <r>
      <rPr>
        <b/>
        <sz val="14"/>
        <color rgb="FFFF0000"/>
        <rFont val="Century Gothic"/>
        <family val="2"/>
      </rPr>
      <t>Talking about wanting, having and being able to do</t>
    </r>
    <r>
      <rPr>
        <sz val="14"/>
        <color theme="1"/>
        <rFont val="Century Gothic"/>
        <family val="2"/>
      </rPr>
      <t xml:space="preserve">
modal verbs with dependent infinitives</t>
    </r>
    <r>
      <rPr>
        <b/>
        <sz val="14"/>
        <color theme="1"/>
        <rFont val="Century Gothic"/>
        <family val="2"/>
      </rPr>
      <t xml:space="preserve"> in questions and negative sentences</t>
    </r>
    <r>
      <rPr>
        <sz val="14"/>
        <color theme="1"/>
        <rFont val="Century Gothic"/>
        <family val="2"/>
      </rPr>
      <t xml:space="preserve">
devoir, vouloir,</t>
    </r>
    <r>
      <rPr>
        <b/>
        <sz val="14"/>
        <color theme="1"/>
        <rFont val="Century Gothic"/>
        <family val="2"/>
      </rPr>
      <t xml:space="preserve"> pouvoir</t>
    </r>
    <r>
      <rPr>
        <sz val="14"/>
        <color theme="1"/>
        <rFont val="Century Gothic"/>
        <family val="2"/>
      </rPr>
      <t xml:space="preserve">
 (je, tu, il/elle)
</t>
    </r>
    <r>
      <rPr>
        <b/>
        <sz val="14"/>
        <color theme="1"/>
        <rFont val="Century Gothic"/>
        <family val="2"/>
      </rPr>
      <t xml:space="preserve">savoir
 (je, tu, il/elle)
</t>
    </r>
    <r>
      <rPr>
        <sz val="14"/>
        <color theme="1"/>
        <rFont val="Century Gothic"/>
        <family val="2"/>
      </rPr>
      <t>inversion questions with two-verb structures</t>
    </r>
  </si>
  <si>
    <r>
      <t xml:space="preserve">Extended reading
</t>
    </r>
    <r>
      <rPr>
        <b/>
        <sz val="14"/>
        <color rgb="FF00B0F0"/>
        <rFont val="Century Gothic"/>
        <family val="2"/>
      </rPr>
      <t>[Culture and communication 8]</t>
    </r>
  </si>
  <si>
    <t>Original LDP lesson PPT</t>
  </si>
  <si>
    <t>LDP 2.0 lesson PPT</t>
  </si>
  <si>
    <t>Vocabulary learning homework QUESTION SHEETS</t>
  </si>
  <si>
    <t>Audio file</t>
  </si>
  <si>
    <t>Quizlet sets</t>
  </si>
  <si>
    <t>Y7 phonics audio poster</t>
  </si>
  <si>
    <t>Y7 language guide</t>
  </si>
  <si>
    <t>KS3 SOW</t>
  </si>
  <si>
    <t>Y7 SOW overview</t>
  </si>
  <si>
    <t>Y7, Term 1.1 Week 1</t>
  </si>
  <si>
    <t>https://www.rachelhawkes.com/LDPresources/Yr7French/French_Y7_Term1i_Wk1_(v2).pptx</t>
  </si>
  <si>
    <t>https://www.rachelhawkes.com/LDPresources/Yr7French/French_Y7_Term1i_Wk1_audio_HW_sheet.docx</t>
  </si>
  <si>
    <t>https://www.rachelhawkes.com/LDPresources/Yr7French/French_Y7_Term1i_Wk1_audio.html</t>
  </si>
  <si>
    <t>7.1.1 Week 1</t>
  </si>
  <si>
    <t>Y7, Term 1.1 Week 2</t>
  </si>
  <si>
    <t>https://www.rachelhawkes.com/LDPresources/Yr7French/French_Y7_Term1i_Wk2_(v2).pptx</t>
  </si>
  <si>
    <t>https://www.rachelhawkes.com/LDPresources/Yr7French/French_Y7_Term1i_Wk2_audio_HW_sheet.docx</t>
  </si>
  <si>
    <t>https://www.rachelhawkes.com/LDPresources/Yr7French/French_Y7_Term1i_Wk2_audio.html</t>
  </si>
  <si>
    <t>7.1.1 Week 2</t>
  </si>
  <si>
    <t>Y7, Term 1.1 Week 3</t>
  </si>
  <si>
    <t>https://www.rachelhawkes.com/LDPresources/Yr7French/French_Y7_Term1i_Wk3_(v2).pptx</t>
  </si>
  <si>
    <t>https://www.rachelhawkes.com/LDPresources/Yr7French/French_Y7_Term1i_Wk3_audio_HW_sheet.docx</t>
  </si>
  <si>
    <t>https://www.rachelhawkes.com/LDPresources/Yr7French/French_Y7_Term1i_Wk3_audio.html</t>
  </si>
  <si>
    <t>7.1.1 Week 3</t>
  </si>
  <si>
    <t>Y7, Term 1.1 Week 4</t>
  </si>
  <si>
    <t>https://www.rachelhawkes.com/LDPresources/Yr7French/French_Y7_Term1i_Wk4_(v2).pptx</t>
  </si>
  <si>
    <t>https://www.rachelhawkes.com/LDPresources/Yr7French/French_Y7_Term1i_Wk4_audio_HW_sheet.docx</t>
  </si>
  <si>
    <t>https://www.rachelhawkes.com/LDPresources/Yr7French/French_Y7_Term1i_Wk4_audio.html</t>
  </si>
  <si>
    <t>7.1.1 Week 4</t>
  </si>
  <si>
    <t>Y7, Term 1.1 Week 5</t>
  </si>
  <si>
    <t>https://www.rachelhawkes.com/LDPresources/Yr7French/French_Y7_Term1i_Wk5_(v2).pptx</t>
  </si>
  <si>
    <t>https://www.rachelhawkes.com/LDPresources/Yr7French/French_Y7_Term1i_Wk5_audio_HW_sheet.docx</t>
  </si>
  <si>
    <t>https://www.rachelhawkes.com/LDPresources/Yr7French/French_Y7_Term1i_Wk5_audio.html</t>
  </si>
  <si>
    <t>7.1.1 Week 5</t>
  </si>
  <si>
    <t>Y7, Term 1.1 Week 6</t>
  </si>
  <si>
    <t>https://www.rachelhawkes.com/LDPresources/Yr7French/French_Y7_Term1i_Wk6_(v2).pptx</t>
  </si>
  <si>
    <t>https://www.rachelhawkes.com/LDPresources/Yr7French/French_Y7_Term1i_Wk6_audio_HW_sheet.docx</t>
  </si>
  <si>
    <t>https://www.rachelhawkes.com/LDPresources/Yr7French/French_Y7_Term1i_Wk6_audio.html</t>
  </si>
  <si>
    <t>7.1.1 Week 6</t>
  </si>
  <si>
    <t>Y7, Term 1.1 Week 7</t>
  </si>
  <si>
    <t>https://www.rachelhawkes.com/LDPresources/Yr7French/French_Y7_Term1i_Wk7_(v2).pptx</t>
  </si>
  <si>
    <t>https://www.rachelhawkes.com/LDPresources/Yr7French/French_Y7_Term1i_Wk7_audio_HW_sheet.docx</t>
  </si>
  <si>
    <t>https://www.rachelhawkes.com/LDPresources/Yr7French/French_Y7_Term1i_Wk7_audio.html</t>
  </si>
  <si>
    <t>7.1.1 Week 7</t>
  </si>
  <si>
    <t>Y7, Term 1.2 Week 1</t>
  </si>
  <si>
    <t>https://www.rachelhawkes.com/LDPresources/Yr7French/French_Y7_Term1ii_Wk1_(v2).pptx</t>
  </si>
  <si>
    <t>https://www.rachelhawkes.com/LDPresources/Yr7French/French_Y7_Term1ii_Wk1_audio_HW_sheet.docx</t>
  </si>
  <si>
    <t>https://www.rachelhawkes.com/LDPresources/Yr7French/French_Y7_Term1ii_Wk1_audio.html</t>
  </si>
  <si>
    <t>7.1.2 Week 1</t>
  </si>
  <si>
    <t>Y7, Term 1.2 Week 2</t>
  </si>
  <si>
    <t>https://www.rachelhawkes.com/LDPresources/Yr7French/French_Y7_Term1ii_Wk2_(v2).pptx</t>
  </si>
  <si>
    <t>https://www.rachelhawkes.com/LDPresources/Yr7French/French_Y7_Term1ii_Wk2_audio_HW_sheet.docx</t>
  </si>
  <si>
    <t>https://www.rachelhawkes.com/LDPresources/Yr7French/French_Y7_Term1ii_Wk2_audio.html</t>
  </si>
  <si>
    <t>7.1.2 Week 2</t>
  </si>
  <si>
    <t>Y7, Term 1.2 Week 3</t>
  </si>
  <si>
    <t>https://www.rachelhawkes.com/LDPresources/Yr7French/French_Y7_Term1ii_Wk3_(v2).pptx</t>
  </si>
  <si>
    <t>https://www.rachelhawkes.com/LDPresources/Yr7French/French_Y7_Term1ii_Wk3_audio_HW_sheet.docx</t>
  </si>
  <si>
    <t>https://www.rachelhawkes.com/LDPresources/Yr7French/French_Y7_Term1ii_Wk3_audio.html</t>
  </si>
  <si>
    <t>7.1.2 Week 3</t>
  </si>
  <si>
    <t>Y7, Term 1.2 Week 4</t>
  </si>
  <si>
    <t>https://www.rachelhawkes.com/LDPresources/Yr7French/French_Y7_Term1ii_Wk4_(v2).pptx</t>
  </si>
  <si>
    <t>https://www.rachelhawkes.com/LDPresources/Yr7French/French_Y7_Term1ii_Wk4_audio_HW_sheet.docx</t>
  </si>
  <si>
    <t>https://www.rachelhawkes.com/LDPresources/Yr7French/French_Y7_Term1ii_Wk4_audio.html</t>
  </si>
  <si>
    <t>7.1.2 Week 4</t>
  </si>
  <si>
    <t>Y7, Term 1.2 Week 5</t>
  </si>
  <si>
    <t>https://www.rachelhawkes.com/LDPresources/Yr7French/French_Y7_Term1ii_Wk5_(v2).pptx</t>
  </si>
  <si>
    <t>https://www.rachelhawkes.com/LDPresources/Yr7French/French_Y7_Term1ii_Wk5_audio_HW_sheet.docx</t>
  </si>
  <si>
    <t>https://www.rachelhawkes.com/LDPresources/Yr7French/French_Y7_Term1ii_Wk5_audio.html</t>
  </si>
  <si>
    <t>7.1.2 Week 5</t>
  </si>
  <si>
    <t>Y7, Term 1.2 Week 6</t>
  </si>
  <si>
    <t>https://www.rachelhawkes.com/LDPresources/Yr7French/French_Y7_Term1ii_Wk6_(v2).pptx</t>
  </si>
  <si>
    <t>https://www.rachelhawkes.com/LDPresources/Yr7French/French_Y7_Term1ii_Wk6_audio_HW_sheet.docx</t>
  </si>
  <si>
    <t>https://www.rachelhawkes.com/LDPresources/Yr7French/French_Y7_Term1ii_Wk6_audio.html</t>
  </si>
  <si>
    <t>7.1.2 Week 6</t>
  </si>
  <si>
    <t>Y7, Term 1.2 Week 7</t>
  </si>
  <si>
    <t>https://www.rachelhawkes.com/LDPresources/Yr7French/French_Y7_Term1ii_Wk7_(v2).pptx</t>
  </si>
  <si>
    <t>https://www.rachelhawkes.com/LDPresources/Yr7French/French_Y7_Term1ii_Wk7_audio_HW_sheet.docx</t>
  </si>
  <si>
    <t>https://www.rachelhawkes.com/LDPresources/Yr7French/French_Y7_Term1ii_Wk7_audio.html</t>
  </si>
  <si>
    <t>7.1.2 Week 7</t>
  </si>
  <si>
    <t>Y7, Term 2.1 Week 1</t>
  </si>
  <si>
    <t>https://www.rachelhawkes.com/LDPresources/Yr7French/French_Y7_Term2i_Wk1_(v2).pptx</t>
  </si>
  <si>
    <t>https://www.rachelhawkes.com/LDPresources/Yr7French/French_Y7_Term2i_Wk1_audio_HW_sheet.docx</t>
  </si>
  <si>
    <t>https://www.rachelhawkes.com/LDPresources/Yr7French/French_Y7_Term2i_Wk1_audio.html</t>
  </si>
  <si>
    <t>Y7, Term 2.1 Week 2</t>
  </si>
  <si>
    <t>https://www.rachelhawkes.com/LDPresources/Yr7French/French_Y7_Term2i_Wk2_(v2).pptx</t>
  </si>
  <si>
    <t>https://www.rachelhawkes.com/LDPresources/Yr7French/French_Y7_Term2i_Wk2_audio_HW_sheet.docx</t>
  </si>
  <si>
    <t>https://www.rachelhawkes.com/LDPresources/Yr7French/French_Y7_Term2i_Wk2_audio.html</t>
  </si>
  <si>
    <t>Y7, Term 2.1 Week 3</t>
  </si>
  <si>
    <t>https://www.rachelhawkes.com/LDPresources/Yr7French/French_Y7_Term2i_Wk3_(v2).pptx</t>
  </si>
  <si>
    <t>https://www.rachelhawkes.com/LDPresources/Yr7French/French_Y7_Term2i_Wk3_audio_HW_sheet.docx</t>
  </si>
  <si>
    <t>https://www.rachelhawkes.com/LDPresources/Yr7French/French_Y7_Term2i_Wk3_audio.html</t>
  </si>
  <si>
    <t>https://www.rachelhawkes.com/LDPresources/Yr7French/French_Y7_Term2i_Wk4_(v2).pptx</t>
  </si>
  <si>
    <t>https://www.rachelhawkes.com/LDPresources/Yr7French/French_Y7_Term2i_Wk4_audio_HW_sheet.docx</t>
  </si>
  <si>
    <t>https://www.rachelhawkes.com/LDPresources/Yr7French/French_Y7_Term2i_Wk4_audio.html</t>
  </si>
  <si>
    <t>Y7, Term 2.1 Week 5</t>
  </si>
  <si>
    <t>https://www.rachelhawkes.com/LDPresources/Yr7French/French_Y7_Term2i_Wk5_(v2).pptx</t>
  </si>
  <si>
    <t>Y7 T2 vocab mash-up</t>
  </si>
  <si>
    <t>Assessments</t>
  </si>
  <si>
    <t>https://www.rachelhawkes.com/LDPresources/Yr7French/French_Y7_Term2ii_Wk1_audio_HW_sheet.docx</t>
  </si>
  <si>
    <t>https://www.rachelhawkes.com/LDPresources/Yr7French/French_Y7_Term2ii_Wk1_audio.html</t>
  </si>
  <si>
    <t>https://www.rachelhawkes.com/LDPresources/Yr7French/French_Y7_Term2ii_Wk2_audio_HW_sheet.docx</t>
  </si>
  <si>
    <t>https://www.rachelhawkes.com/LDPresources/Yr7French/French_Y7_Term2ii_Wk2_audio.html</t>
  </si>
  <si>
    <t>https://www.rachelhawkes.com/LDPresources/Yr7French/French_Y7_Term2ii_Wk3_audio_HW_sheet.docx</t>
  </si>
  <si>
    <t>https://www.rachelhawkes.com/LDPresources/Yr7French/French_Y7_Term2ii_Wk3_audio.html</t>
  </si>
  <si>
    <t>https://www.rachelhawkes.com/LDPresources/Yr7French/French_Y7_Term2ii_Wk4_audio_HW_sheet.docx</t>
  </si>
  <si>
    <t>https://www.rachelhawkes.com/LDPresources/Yr7French/French_Y7_Term2ii_Wk4_audio.html</t>
  </si>
  <si>
    <t>Y7, Term 2.2 Week 5</t>
  </si>
  <si>
    <t>https://www.rachelhawkes.com/LDPresources/Yr7French/French_Y7_Term2ii_Wk5_audio_HW_sheet.docx</t>
  </si>
  <si>
    <t>https://www.rachelhawkes.com/LDPresources/Yr7French/French_Y7_Term2ii_Wk5_audio.html</t>
  </si>
  <si>
    <t>Y7, Term 3.1 Week 1</t>
  </si>
  <si>
    <t>3.1 Week 1</t>
  </si>
  <si>
    <t>7.3.1 Week 1</t>
  </si>
  <si>
    <t>Y7, Term 3.1 Week 2</t>
  </si>
  <si>
    <t>3.1 Week 2</t>
  </si>
  <si>
    <t>7.3.1 Week 2</t>
  </si>
  <si>
    <t>Y7, Term 3.1 Week 3</t>
  </si>
  <si>
    <t>3.1 Week 3</t>
  </si>
  <si>
    <t>7.3.1 Week 3</t>
  </si>
  <si>
    <t>Y7, Term 3.1 Week 4</t>
  </si>
  <si>
    <t>3.1 Week 4</t>
  </si>
  <si>
    <t>7.3.1 Week 4</t>
  </si>
  <si>
    <t>Y7, Term 3.1 Week 5</t>
  </si>
  <si>
    <t>3.1 Week 5</t>
  </si>
  <si>
    <t>7.3.1 Week 5</t>
  </si>
  <si>
    <t>Y7, Term 3.1 Week 6</t>
  </si>
  <si>
    <t>3.1 Week 6</t>
  </si>
  <si>
    <t>7.3.1 Week 6</t>
  </si>
  <si>
    <t>Y7, Term 3.2 Week 1</t>
  </si>
  <si>
    <t>Y7 T3 vocab mash-up</t>
  </si>
  <si>
    <t>Applying your knowledge tests</t>
  </si>
  <si>
    <t>Achievement tests</t>
  </si>
  <si>
    <t>Y7, Term 3.2 Week 3</t>
  </si>
  <si>
    <t>7.3.2 Week 3</t>
  </si>
  <si>
    <t>3.2 Week 3</t>
  </si>
  <si>
    <t>Y7, Term 3.2 Week 4</t>
  </si>
  <si>
    <t>7.3.2 Week 4</t>
  </si>
  <si>
    <t>3.2 Week 4</t>
  </si>
  <si>
    <t>Y7, Term 3.2 Week 5</t>
  </si>
  <si>
    <t>7.3.2 Week 5</t>
  </si>
  <si>
    <t>3.2 Week 5</t>
  </si>
  <si>
    <t>Y7, Term 3.2 Week 6</t>
  </si>
  <si>
    <t>7.3.2 Week 6</t>
  </si>
  <si>
    <t>3.2 Week 6</t>
  </si>
  <si>
    <t>Y7, Term 3.2 Week 7</t>
  </si>
  <si>
    <t>7.3.2 Week 7</t>
  </si>
  <si>
    <t>3.2 Week 7</t>
  </si>
  <si>
    <t>Information gap speaking activity
Speaking / Listening pair work</t>
  </si>
  <si>
    <t>Written and spoken photo description</t>
  </si>
  <si>
    <t>Information gap speaking</t>
  </si>
  <si>
    <t>Paired speaking and writing about weekend activities</t>
  </si>
  <si>
    <t>Speaking and writing about family</t>
  </si>
  <si>
    <t>Question writing activity</t>
  </si>
  <si>
    <t>https://www.rachelhawkes.com/LDPresources/Yr7French/French_Y7_Term2ii_Wk1_(v2).pptx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</si>
</sst>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entury Gothic"/>
      <family val="2"/>
    </font>
    <font>
      <sz val="14"/>
      <color theme="1"/>
      <name val="Century Gothic"/>
      <family val="2"/>
    </font>
    <font>
      <i/>
      <sz val="14"/>
      <color theme="1"/>
      <name val="Century Gothic"/>
      <family val="2"/>
    </font>
    <font>
      <b/>
      <sz val="11"/>
      <color theme="1"/>
      <name val="Century Gothic"/>
      <family val="2"/>
    </font>
    <font>
      <sz val="12"/>
      <color rgb="FF222222"/>
      <name val="Century Gothic"/>
      <family val="2"/>
    </font>
    <font>
      <sz val="12"/>
      <color rgb="FF464646"/>
      <name val="Century Gothic"/>
      <family val="2"/>
    </font>
    <font>
      <sz val="12"/>
      <color rgb="FF049CCF"/>
      <name val="Century Gothic"/>
      <family val="2"/>
    </font>
    <font>
      <b/>
      <sz val="12"/>
      <color theme="1"/>
      <name val="Century Gothic"/>
      <family val="2"/>
    </font>
    <font>
      <sz val="11"/>
      <color theme="1"/>
      <name val="Century Gothic"/>
      <family val="2"/>
    </font>
    <font>
      <b/>
      <i/>
      <sz val="14"/>
      <color theme="1"/>
      <name val="Century Gothic"/>
      <family val="2"/>
    </font>
    <font>
      <sz val="12"/>
      <color theme="1"/>
      <name val="Century Gothic"/>
      <family val="2"/>
    </font>
    <font>
      <b/>
      <sz val="14"/>
      <color theme="4" tint="-0.499984740745262"/>
      <name val="Century Gothic"/>
      <family val="2"/>
    </font>
    <font>
      <b/>
      <sz val="16"/>
      <color theme="1"/>
      <name val="Century Gothic"/>
      <family val="2"/>
    </font>
    <font>
      <b/>
      <sz val="18"/>
      <color theme="1"/>
      <name val="Century Gothic"/>
      <family val="2"/>
    </font>
    <font>
      <sz val="18"/>
      <color theme="1"/>
      <name val="Century Gothic"/>
      <family val="2"/>
    </font>
    <font>
      <b/>
      <sz val="14"/>
      <color rgb="FFFF0000"/>
      <name val="Century Gothic"/>
      <family val="2"/>
    </font>
    <font>
      <sz val="10"/>
      <color theme="1"/>
      <name val="Century Gothic"/>
      <family val="2"/>
    </font>
    <font>
      <b/>
      <sz val="10"/>
      <color rgb="FF7030A0"/>
      <name val="Century Gothic"/>
      <family val="2"/>
    </font>
    <font>
      <sz val="10"/>
      <color theme="1"/>
      <name val="Century Gothic"/>
      <family val="1"/>
    </font>
    <font>
      <b/>
      <sz val="10"/>
      <color theme="1"/>
      <name val="Century Gothic"/>
      <family val="2"/>
    </font>
    <font>
      <b/>
      <u/>
      <sz val="18"/>
      <color theme="1"/>
      <name val="Century Gothic"/>
      <family val="2"/>
    </font>
    <font>
      <sz val="16"/>
      <color theme="1"/>
      <name val="Century Gothic"/>
      <family val="2"/>
    </font>
    <font>
      <b/>
      <sz val="14"/>
      <color rgb="FF7030A0"/>
      <name val="Century Gothic"/>
      <family val="2"/>
    </font>
    <font>
      <sz val="14"/>
      <name val="Century Gothic"/>
      <family val="2"/>
    </font>
    <font>
      <sz val="14"/>
      <color rgb="FF7030A0"/>
      <name val="Century Gothic"/>
      <family val="2"/>
    </font>
    <font>
      <vertAlign val="superscript"/>
      <sz val="14"/>
      <color theme="1"/>
      <name val="Century Gothic"/>
      <family val="2"/>
    </font>
    <font>
      <u/>
      <sz val="14"/>
      <color theme="1"/>
      <name val="Century Gothic"/>
      <family val="2"/>
    </font>
    <font>
      <b/>
      <vertAlign val="superscript"/>
      <sz val="14"/>
      <color rgb="FF7030A0"/>
      <name val="Century Gothic"/>
      <family val="2"/>
    </font>
    <font>
      <vertAlign val="superscript"/>
      <sz val="14"/>
      <name val="Century Gothic"/>
      <family val="2"/>
    </font>
    <font>
      <i/>
      <sz val="12"/>
      <color theme="1"/>
      <name val="Century Gothic"/>
      <family val="2"/>
    </font>
    <font>
      <b/>
      <sz val="14"/>
      <color rgb="FF00B0F0"/>
      <name val="Century Gothic"/>
      <family val="2"/>
    </font>
    <font>
      <b/>
      <i/>
      <sz val="12"/>
      <color theme="1"/>
      <name val="Century Gothic"/>
      <family val="2"/>
    </font>
    <font>
      <sz val="14"/>
      <color rgb="FF000000"/>
      <name val="Century Gothic"/>
      <family val="2"/>
    </font>
    <font>
      <vertAlign val="superscript"/>
      <sz val="14"/>
      <color rgb="FF000000"/>
      <name val="Century Gothic"/>
      <family val="2"/>
    </font>
    <font>
      <sz val="10"/>
      <name val="Century Gothic"/>
      <family val="2"/>
    </font>
    <font>
      <b/>
      <sz val="14"/>
      <name val="Century Gothic"/>
      <family val="2"/>
    </font>
    <font>
      <b/>
      <sz val="11"/>
      <name val="Century Gothic"/>
      <family val="2"/>
    </font>
    <font>
      <b/>
      <sz val="10"/>
      <name val="Century Gothic"/>
      <family val="2"/>
    </font>
    <font>
      <sz val="11"/>
      <name val="Century Gothic"/>
      <family val="2"/>
    </font>
    <font>
      <sz val="11"/>
      <color rgb="FF000000"/>
      <name val="Century Gothic"/>
      <family val="2"/>
      <charset val="1"/>
    </font>
    <font>
      <b/>
      <sz val="7.7"/>
      <color rgb="FF00B0F0"/>
      <name val="Century Gothic"/>
      <family val="2"/>
    </font>
    <font>
      <sz val="14"/>
      <color rgb="FF002060"/>
      <name val="Century Gothic"/>
      <family val="2"/>
    </font>
    <font>
      <u/>
      <sz val="11"/>
      <color theme="10"/>
      <name val="Calibri"/>
      <family val="2"/>
      <scheme val="minor"/>
    </font>
    <font>
      <u/>
      <sz val="14"/>
      <color theme="10"/>
      <name val="Century Gothic"/>
      <family val="2"/>
    </font>
    <font>
      <u/>
      <sz val="14"/>
      <color rgb="FF0070C0"/>
      <name val="Century Gothic"/>
      <family val="2"/>
    </font>
  </fonts>
  <fills count="9">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6" tint="0.399975585192419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s>
  <cellStyleXfs count="3">
    <xf numFmtId="0" fontId="0" fillId="0" borderId="0"/>
    <xf numFmtId="9" fontId="1" fillId="0" borderId="0" applyFont="0" applyFill="0" applyBorder="0" applyAlignment="0" applyProtection="0"/>
    <xf numFmtId="0" fontId="45" fillId="0" borderId="0" applyNumberFormat="0" applyFill="0" applyBorder="0" applyAlignment="0" applyProtection="0"/>
  </cellStyleXfs>
  <cellXfs count="114">
    <xf numFmtId="0" fontId="0" fillId="0" borderId="0" xfId="0"/>
    <xf numFmtId="0" fontId="3" fillId="2" borderId="1" xfId="0" applyFont="1" applyFill="1" applyBorder="1" applyAlignment="1">
      <alignment horizontal="center" vertical="center" wrapText="1"/>
    </xf>
    <xf numFmtId="0" fontId="6" fillId="0" borderId="0" xfId="0" applyFont="1"/>
    <xf numFmtId="0" fontId="7" fillId="0" borderId="0" xfId="0" applyFont="1" applyAlignment="1">
      <alignment vertical="center" wrapText="1"/>
    </xf>
    <xf numFmtId="0" fontId="6" fillId="3" borderId="0" xfId="0" applyFont="1" applyFill="1"/>
    <xf numFmtId="0" fontId="3" fillId="2"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3" fillId="2" borderId="1" xfId="0" applyFont="1" applyFill="1" applyBorder="1"/>
    <xf numFmtId="0" fontId="11" fillId="3" borderId="0" xfId="0" applyFont="1" applyFill="1"/>
    <xf numFmtId="0" fontId="4" fillId="2" borderId="1" xfId="0" applyFont="1" applyFill="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0" xfId="0" applyFont="1"/>
    <xf numFmtId="0" fontId="4" fillId="0" borderId="1" xfId="0" applyFont="1" applyBorder="1" applyAlignment="1">
      <alignment horizontal="left" vertical="center" wrapText="1"/>
    </xf>
    <xf numFmtId="0" fontId="13"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3" fillId="0" borderId="1" xfId="0" quotePrefix="1" applyFont="1" applyBorder="1" applyAlignment="1">
      <alignment horizontal="left" vertical="center" wrapText="1"/>
    </xf>
    <xf numFmtId="0" fontId="4" fillId="0" borderId="1" xfId="0" quotePrefix="1" applyFont="1" applyBorder="1" applyAlignment="1">
      <alignment horizontal="left" vertical="center" wrapText="1"/>
    </xf>
    <xf numFmtId="0" fontId="10" fillId="2" borderId="1" xfId="0" applyFont="1" applyFill="1" applyBorder="1" applyAlignment="1">
      <alignment horizontal="left" vertical="center"/>
    </xf>
    <xf numFmtId="0" fontId="4" fillId="0" borderId="2" xfId="0" applyFont="1" applyBorder="1" applyAlignment="1">
      <alignment horizontal="left" vertical="center" wrapText="1"/>
    </xf>
    <xf numFmtId="0" fontId="4" fillId="0" borderId="0" xfId="0" applyFont="1" applyAlignment="1">
      <alignment horizontal="center" vertical="center"/>
    </xf>
    <xf numFmtId="0" fontId="13" fillId="0" borderId="0" xfId="0" applyFont="1" applyAlignment="1">
      <alignment horizontal="left" vertical="center"/>
    </xf>
    <xf numFmtId="0" fontId="4" fillId="0" borderId="0" xfId="0" applyFont="1"/>
    <xf numFmtId="0" fontId="11" fillId="0" borderId="0" xfId="0" applyFont="1" applyAlignment="1">
      <alignment horizontal="left" vertical="center"/>
    </xf>
    <xf numFmtId="0" fontId="15" fillId="0" borderId="1" xfId="0" applyFont="1" applyBorder="1" applyAlignment="1">
      <alignment horizontal="center" vertical="center" textRotation="180" wrapText="1"/>
    </xf>
    <xf numFmtId="0" fontId="16" fillId="4"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0" borderId="1" xfId="0" quotePrefix="1" applyFont="1" applyBorder="1" applyAlignment="1">
      <alignment horizontal="center" vertical="center" wrapText="1"/>
    </xf>
    <xf numFmtId="0" fontId="24" fillId="6" borderId="0" xfId="0" applyFont="1" applyFill="1" applyAlignment="1">
      <alignment horizontal="center" vertical="center" wrapText="1"/>
    </xf>
    <xf numFmtId="0" fontId="4" fillId="6" borderId="0" xfId="0" applyFont="1" applyFill="1" applyAlignment="1">
      <alignment horizontal="center" vertical="center" wrapText="1"/>
    </xf>
    <xf numFmtId="0" fontId="4" fillId="6" borderId="0" xfId="0" quotePrefix="1" applyFont="1" applyFill="1" applyAlignment="1">
      <alignment horizontal="center" vertical="center" wrapText="1"/>
    </xf>
    <xf numFmtId="0" fontId="33" fillId="4"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quotePrefix="1" applyFont="1" applyBorder="1" applyAlignment="1">
      <alignment horizontal="center" vertical="center" wrapText="1"/>
    </xf>
    <xf numFmtId="0" fontId="35" fillId="0" borderId="1" xfId="0" applyFont="1" applyBorder="1" applyAlignment="1">
      <alignment horizontal="center" vertical="center" wrapText="1"/>
    </xf>
    <xf numFmtId="0" fontId="37" fillId="0" borderId="0" xfId="0" applyFont="1" applyAlignment="1">
      <alignment horizontal="left" vertical="top" wrapText="1"/>
    </xf>
    <xf numFmtId="0" fontId="38" fillId="4"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26" fillId="0" borderId="0" xfId="0" applyFont="1" applyAlignment="1">
      <alignment horizontal="center" vertical="center" wrapText="1"/>
    </xf>
    <xf numFmtId="0" fontId="11" fillId="0" borderId="0" xfId="0" applyFont="1" applyAlignment="1">
      <alignment horizontal="left" vertical="center" wrapText="1"/>
    </xf>
    <xf numFmtId="0" fontId="24" fillId="0" borderId="0" xfId="0" applyFont="1" applyAlignment="1">
      <alignment horizontal="center" vertical="center" wrapText="1"/>
    </xf>
    <xf numFmtId="0" fontId="38" fillId="0" borderId="0" xfId="0" applyFont="1" applyAlignment="1">
      <alignment horizontal="center" vertical="center" wrapText="1"/>
    </xf>
    <xf numFmtId="0" fontId="3" fillId="0" borderId="0" xfId="0" applyFont="1" applyAlignment="1">
      <alignment horizontal="center" vertical="center" wrapText="1"/>
    </xf>
    <xf numFmtId="0" fontId="4" fillId="0" borderId="0" xfId="0" quotePrefix="1" applyFont="1" applyAlignment="1">
      <alignment horizontal="center" vertical="center" wrapText="1"/>
    </xf>
    <xf numFmtId="0" fontId="2" fillId="0" borderId="0" xfId="0" applyFont="1"/>
    <xf numFmtId="0" fontId="39" fillId="0" borderId="0" xfId="0" applyFont="1" applyAlignment="1">
      <alignment horizontal="center" vertical="center"/>
    </xf>
    <xf numFmtId="0" fontId="39" fillId="0" borderId="0" xfId="0" applyFont="1" applyAlignment="1">
      <alignment horizontal="center"/>
    </xf>
    <xf numFmtId="0" fontId="40" fillId="0" borderId="0" xfId="0" applyFont="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center"/>
    </xf>
    <xf numFmtId="0" fontId="41" fillId="0" borderId="0" xfId="0" applyFont="1"/>
    <xf numFmtId="0" fontId="41" fillId="0" borderId="0" xfId="0" applyFont="1" applyAlignment="1">
      <alignment horizontal="left" vertical="center"/>
    </xf>
    <xf numFmtId="0" fontId="11" fillId="0" borderId="0" xfId="0" applyFont="1" applyAlignment="1">
      <alignment horizontal="center" vertical="center"/>
    </xf>
    <xf numFmtId="0" fontId="41" fillId="0" borderId="0" xfId="0" applyFont="1" applyAlignment="1">
      <alignment horizontal="center" vertical="center"/>
    </xf>
    <xf numFmtId="9" fontId="37" fillId="0" borderId="1" xfId="1" applyFont="1" applyFill="1" applyBorder="1" applyAlignment="1">
      <alignment horizontal="center" vertical="center"/>
    </xf>
    <xf numFmtId="0" fontId="6" fillId="0" borderId="0" xfId="0" applyFont="1" applyAlignment="1">
      <alignment horizontal="center"/>
    </xf>
    <xf numFmtId="0" fontId="11" fillId="0" borderId="1" xfId="0" applyFont="1" applyBorder="1" applyAlignment="1">
      <alignment vertical="center"/>
    </xf>
    <xf numFmtId="0" fontId="11" fillId="0" borderId="0" xfId="0" applyFont="1" applyAlignment="1">
      <alignment vertical="center"/>
    </xf>
    <xf numFmtId="0" fontId="37" fillId="0" borderId="0" xfId="0" applyFont="1" applyAlignment="1">
      <alignment horizontal="center" vertical="center"/>
    </xf>
    <xf numFmtId="9" fontId="37" fillId="0" borderId="0" xfId="1" applyFont="1" applyFill="1" applyBorder="1" applyAlignment="1">
      <alignment horizontal="center" vertical="center"/>
    </xf>
    <xf numFmtId="10" fontId="37" fillId="0" borderId="0" xfId="0" applyNumberFormat="1" applyFont="1" applyAlignment="1">
      <alignment horizontal="center" vertical="center"/>
    </xf>
    <xf numFmtId="9" fontId="37" fillId="0" borderId="0" xfId="1" applyFont="1" applyBorder="1" applyAlignment="1">
      <alignment horizontal="center" vertical="center"/>
    </xf>
    <xf numFmtId="0" fontId="11" fillId="0" borderId="0" xfId="0" quotePrefix="1" applyFont="1" applyAlignment="1">
      <alignment horizontal="left" vertical="center"/>
    </xf>
    <xf numFmtId="0" fontId="41" fillId="0" borderId="0" xfId="0" applyFont="1" applyAlignment="1">
      <alignment vertical="center"/>
    </xf>
    <xf numFmtId="0" fontId="42" fillId="0" borderId="0" xfId="0" applyFont="1" applyAlignment="1">
      <alignment horizontal="left" vertical="center"/>
    </xf>
    <xf numFmtId="0" fontId="11" fillId="0" borderId="0" xfId="0" applyFont="1" applyAlignment="1">
      <alignment horizontal="center"/>
    </xf>
    <xf numFmtId="0" fontId="2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44" fillId="5" borderId="1" xfId="0" applyFont="1" applyFill="1" applyBorder="1" applyAlignment="1">
      <alignment horizontal="center" vertical="center" wrapText="1"/>
    </xf>
    <xf numFmtId="0" fontId="25" fillId="0" borderId="1" xfId="0" applyFont="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xf>
    <xf numFmtId="0" fontId="3" fillId="7" borderId="7" xfId="0" applyFont="1" applyFill="1" applyBorder="1" applyAlignment="1">
      <alignment horizontal="center" vertical="center"/>
    </xf>
    <xf numFmtId="0" fontId="4" fillId="8" borderId="0" xfId="0" applyFont="1" applyFill="1"/>
    <xf numFmtId="0" fontId="3" fillId="0" borderId="5" xfId="0" applyFont="1" applyBorder="1" applyAlignment="1">
      <alignment horizontal="center" vertical="center" wrapText="1"/>
    </xf>
    <xf numFmtId="0" fontId="46" fillId="0" borderId="1" xfId="2"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xf>
    <xf numFmtId="0" fontId="3" fillId="7" borderId="1" xfId="0" applyFont="1" applyFill="1" applyBorder="1" applyAlignment="1">
      <alignment horizontal="center" vertical="center"/>
    </xf>
    <xf numFmtId="0" fontId="4" fillId="0" borderId="5" xfId="0" applyFont="1" applyBorder="1" applyAlignment="1">
      <alignment horizontal="center" vertical="center" wrapText="1"/>
    </xf>
    <xf numFmtId="0" fontId="47" fillId="7" borderId="1" xfId="0" applyFont="1" applyFill="1" applyBorder="1" applyAlignment="1">
      <alignment horizontal="center" vertical="center"/>
    </xf>
    <xf numFmtId="0" fontId="47" fillId="0" borderId="1" xfId="0" applyFont="1" applyBorder="1" applyAlignment="1">
      <alignment horizontal="center" vertical="center"/>
    </xf>
    <xf numFmtId="0" fontId="46" fillId="0" borderId="1" xfId="2" applyFont="1" applyFill="1" applyBorder="1" applyAlignment="1">
      <alignment horizontal="center" vertical="center"/>
    </xf>
    <xf numFmtId="0" fontId="45" fillId="0" borderId="1" xfId="2" applyFill="1" applyBorder="1" applyAlignment="1">
      <alignment horizontal="center" vertical="center" wrapText="1"/>
    </xf>
    <xf numFmtId="0" fontId="45" fillId="0" borderId="0" xfId="2" applyAlignment="1">
      <alignment vertical="center" wrapText="1"/>
    </xf>
    <xf numFmtId="0" fontId="46" fillId="7" borderId="1" xfId="2" applyFont="1" applyFill="1" applyBorder="1" applyAlignment="1">
      <alignment horizontal="center" vertical="center"/>
    </xf>
    <xf numFmtId="0" fontId="46" fillId="0" borderId="1" xfId="0" applyFont="1" applyBorder="1" applyAlignment="1">
      <alignment horizontal="center" vertical="center"/>
    </xf>
    <xf numFmtId="0" fontId="45" fillId="0" borderId="1" xfId="2" applyBorder="1" applyAlignment="1">
      <alignment horizontal="center" vertical="center" wrapText="1"/>
    </xf>
    <xf numFmtId="0" fontId="26" fillId="0" borderId="1" xfId="0" applyFont="1" applyBorder="1" applyAlignment="1">
      <alignment horizontal="center" vertical="center"/>
    </xf>
    <xf numFmtId="0" fontId="26" fillId="7" borderId="1" xfId="0" applyFont="1" applyFill="1" applyBorder="1" applyAlignment="1">
      <alignment horizontal="center" vertical="center"/>
    </xf>
    <xf numFmtId="0" fontId="46" fillId="0" borderId="1" xfId="2" quotePrefix="1" applyFont="1" applyBorder="1" applyAlignment="1">
      <alignment horizontal="center" vertical="center"/>
    </xf>
    <xf numFmtId="0" fontId="45" fillId="0" borderId="0" xfId="2" applyAlignment="1">
      <alignment horizontal="center" vertical="center"/>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Hyperlink" xfId="2" builtinId="8"/>
    <cellStyle name="Normal" xfId="0" builtinId="0"/>
    <cellStyle name="Per cent" xfId="1" builtinId="5"/>
  </cellStyles>
  <dxfs count="12">
    <dxf>
      <font>
        <strike val="0"/>
        <outline val="0"/>
        <shadow val="0"/>
        <vertAlign val="baseline"/>
        <sz val="14"/>
        <name val="Century Gothic"/>
        <scheme val="none"/>
      </font>
      <alignment vertical="center" textRotation="0" indent="0" justifyLastLine="0" shrinkToFit="0" readingOrder="0"/>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ertAlign val="baseline"/>
        <sz val="14"/>
        <color rgb="FF0070C0"/>
        <name val="Century Gothic"/>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4"/>
        <name val="Century Gothic"/>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entury Gothic"/>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vertAlign val="baseline"/>
        <sz val="14"/>
        <name val="Century Gothic"/>
        <scheme val="none"/>
      </font>
      <alignment vertical="center" textRotation="0" indent="0" justifyLastLine="0" shrinkToFit="0" readingOrder="0"/>
    </dxf>
    <dxf>
      <font>
        <b/>
        <i val="0"/>
        <strike val="0"/>
        <condense val="0"/>
        <extend val="0"/>
        <outline val="0"/>
        <shadow val="0"/>
        <u val="none"/>
        <vertAlign val="baseline"/>
        <sz val="14"/>
        <color theme="1"/>
        <name val="Century Gothic"/>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821653</xdr:colOff>
      <xdr:row>0</xdr:row>
      <xdr:rowOff>283845</xdr:rowOff>
    </xdr:to>
    <xdr:pic>
      <xdr:nvPicPr>
        <xdr:cNvPr id="2" name="Picture 1" descr="Creative Commons License">
          <a:hlinkClick xmlns:r="http://schemas.openxmlformats.org/officeDocument/2006/relationships" r:id="rId1" tgtFrame="_blank"/>
          <a:extLst>
            <a:ext uri="{FF2B5EF4-FFF2-40B4-BE49-F238E27FC236}">
              <a16:creationId xmlns:a16="http://schemas.microsoft.com/office/drawing/2014/main" id="{DE7930B0-DEA6-4528-AB2E-FBF007BF11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964025" y="0"/>
          <a:ext cx="825463" cy="2933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65636</xdr:colOff>
      <xdr:row>18</xdr:row>
      <xdr:rowOff>44823</xdr:rowOff>
    </xdr:from>
    <xdr:to>
      <xdr:col>22</xdr:col>
      <xdr:colOff>96215</xdr:colOff>
      <xdr:row>51</xdr:row>
      <xdr:rowOff>164352</xdr:rowOff>
    </xdr:to>
    <xdr:sp macro="" textlink="">
      <xdr:nvSpPr>
        <xdr:cNvPr id="2" name="TextBox 1">
          <a:extLst>
            <a:ext uri="{FF2B5EF4-FFF2-40B4-BE49-F238E27FC236}">
              <a16:creationId xmlns:a16="http://schemas.microsoft.com/office/drawing/2014/main" id="{301484A9-0412-48DF-9ABC-9EA9E421817E}"/>
            </a:ext>
          </a:extLst>
        </xdr:cNvPr>
        <xdr:cNvSpPr txBox="1"/>
      </xdr:nvSpPr>
      <xdr:spPr>
        <a:xfrm>
          <a:off x="16103831" y="3818628"/>
          <a:ext cx="8486874" cy="7036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Century Gothic" panose="020B0502020202020204" pitchFamily="34" charset="0"/>
            </a:rPr>
            <a:t>Source</a:t>
          </a:r>
          <a:r>
            <a:rPr lang="en-GB" sz="1100" b="1" baseline="0">
              <a:latin typeface="Century Gothic" panose="020B0502020202020204" pitchFamily="34" charset="0"/>
            </a:rPr>
            <a:t> of frequency information:</a:t>
          </a:r>
        </a:p>
        <a:p>
          <a:r>
            <a:rPr lang="en-GB" sz="1100">
              <a:solidFill>
                <a:schemeClr val="dk1"/>
              </a:solidFill>
              <a:effectLst/>
              <a:latin typeface="Century Gothic" panose="020B0502020202020204" pitchFamily="34" charset="0"/>
              <a:ea typeface="+mn-ea"/>
              <a:cs typeface="+mn-cs"/>
            </a:rPr>
            <a:t>Londsale, D., &amp; Le Bras, Y.  (2009). </a:t>
          </a:r>
          <a:r>
            <a:rPr lang="en-GB" sz="1100" i="1">
              <a:solidFill>
                <a:schemeClr val="dk1"/>
              </a:solidFill>
              <a:effectLst/>
              <a:latin typeface="Century Gothic" panose="020B0502020202020204" pitchFamily="34" charset="0"/>
              <a:ea typeface="+mn-ea"/>
              <a:cs typeface="+mn-cs"/>
            </a:rPr>
            <a:t>A Frequency Dictionary of French: Core vocabulary for learners </a:t>
          </a:r>
          <a:r>
            <a:rPr lang="en-GB" sz="1100">
              <a:solidFill>
                <a:schemeClr val="dk1"/>
              </a:solidFill>
              <a:effectLst/>
              <a:latin typeface="Century Gothic" panose="020B0502020202020204" pitchFamily="34" charset="0"/>
              <a:ea typeface="+mn-ea"/>
              <a:cs typeface="+mn-cs"/>
            </a:rPr>
            <a:t>London: Routledge.</a:t>
          </a:r>
        </a:p>
        <a:p>
          <a:endParaRPr lang="en-GB" sz="1100" baseline="0">
            <a:latin typeface="Century Gothic" panose="020B0502020202020204" pitchFamily="34" charset="0"/>
          </a:endParaRPr>
        </a:p>
        <a:p>
          <a:r>
            <a:rPr lang="en-GB" sz="1100" b="1" baseline="0">
              <a:latin typeface="Century Gothic" panose="020B0502020202020204" pitchFamily="34" charset="0"/>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latin typeface="Century Gothic" panose="020B0502020202020204" pitchFamily="34" charset="0"/>
            </a:rPr>
            <a:t>adj</a:t>
          </a:r>
          <a:r>
            <a:rPr lang="en-GB" sz="1100" b="0" baseline="0">
              <a:latin typeface="Century Gothic" panose="020B0502020202020204" pitchFamily="34" charset="0"/>
            </a:rPr>
            <a:t> -adjective; adv - adverb; </a:t>
          </a:r>
          <a:r>
            <a:rPr lang="en-GB" sz="1100" b="0" baseline="0">
              <a:solidFill>
                <a:schemeClr val="dk1"/>
              </a:solidFill>
              <a:effectLst/>
              <a:latin typeface="Century Gothic" panose="020B0502020202020204" pitchFamily="34" charset="0"/>
              <a:ea typeface="+mn-ea"/>
              <a:cs typeface="+mn-cs"/>
            </a:rPr>
            <a:t>conj - conjunction; </a:t>
          </a:r>
          <a:r>
            <a:rPr lang="en-GB" sz="1100" b="0">
              <a:latin typeface="Century Gothic" panose="020B0502020202020204" pitchFamily="34" charset="0"/>
            </a:rPr>
            <a:t>prep</a:t>
          </a:r>
          <a:r>
            <a:rPr lang="en-GB" sz="1100" b="0" baseline="0">
              <a:latin typeface="Century Gothic" panose="020B0502020202020204" pitchFamily="34" charset="0"/>
            </a:rPr>
            <a:t> - preposition; noun (m) - masculine noun; noun (f) - feminine noun; noun (m/f) - masculine and feminine noun.</a:t>
          </a:r>
        </a:p>
        <a:p>
          <a:endParaRPr lang="en-GB" sz="1100" b="0" baseline="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prstClr val="black"/>
              </a:solidFill>
              <a:effectLst/>
              <a:uLnTx/>
              <a:uFillTx/>
              <a:latin typeface="Century Gothic" panose="020B0502020202020204" pitchFamily="34" charset="0"/>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 In the PoS column, cells with more than one PoS tag are ordered alphabetically, e.g. adj., noun (m).</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2. 'Other' in the PoS column includes interjections, determiners, cardinal numbers, ordinals, and proper nouns</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as well as a few multiple-word phrases.</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3. Possessives are labelled as adjectives, even though they might also be considered to be a determiner.</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4. Numbers are listed as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'num' in the PoS column.</a:t>
          </a:r>
          <a:b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b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5. We do not include more than two PoS tags for any given word. Although our data source occasionally lists more than two, we feel that the inclusion of all possible PoS tags would make the NCELP lists unnecessarily complex for users. We therefore offer a judgement of the two most relevant uses of a word, taking into account the teaching context, our SoW and the usage implied by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the GCSE vocabulary lists.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6. Frequency rankings range from 1 (most common) to &gt;4034 (beyond the 4034 most frequent, which is the number of entries in our frequency data source).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7. Since the corpus we used (Jones &amp; Tischirner, 2011) provides frequency data for lemma, it is not possible to present accurate frequency rankings for conjugated verbs.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In such cases we present the frequency of the corpus entry for the infinitive.</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8. In cases where an entry in the NCELP list consists of more than one word, we offer the frequency of all constituent words,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ordering these sequentially.</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9. The 'In AQA?' and 'In Edexcel?' columns indicate whether an NCELP word is also in the current AQA/Edexcel GCSE vocabulary list. This includes words in the main vocabulary list and also words covered by the grammar specification.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rPr>
            <a:t>10. Irregular verb forms (e.g. suis) are listed as separate entries from the infinitive (e.g. être), as learners usually store and access these forms as lexical items. </a:t>
          </a:r>
          <a:br>
            <a:rPr kumimoji="0" lang="en-GB" sz="1100" b="0" i="0" u="none" strike="noStrike" kern="0" cap="none" spc="0" normalizeH="0" baseline="0" noProof="0">
              <a:ln>
                <a:noFill/>
              </a:ln>
              <a:solidFill>
                <a:srgbClr val="F66400"/>
              </a:solidFill>
              <a:effectLst/>
              <a:uLnTx/>
              <a:uFillTx/>
              <a:latin typeface="Century Gothic" panose="020B0502020202020204" pitchFamily="34" charset="0"/>
              <a:ea typeface="+mn-ea"/>
              <a:cs typeface="+mn-cs"/>
            </a:rPr>
          </a:b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11. Column B shows the English translation for the entry as used in the Quizlet vocabulary sets.  These are occasionally different from the English translations in Column C, e.g. where it would not make sense to have a long English entry, e.g., BE 3rd person singular (he/she is).</a:t>
          </a:r>
        </a:p>
        <a:p>
          <a:pPr marL="0" marR="0" lvl="0" indent="0" defTabSz="914400" eaLnBrk="1" fontAlgn="base"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12. There are three, slightly different word counts, as follows:</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Quizlet (Column L)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separately every item that is included in the vocabulary sets for weekly practice.</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NCELP Total (Column M)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separately each new meaning of any polysemous words (see Multiple Senses tab), and counts 3rd person singular forms of irregular verbs once each (whereas they count twice in Quizlet in Y7, as they are listed separately, e.g., il fait, elle fait.</a:t>
          </a:r>
          <a:b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b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GCSE Total (Column N)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verb forms in the same way as the NCELP Total, but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counts only once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any words with multiple meanings, e.g., er = "he, it" is one entry for GCSE total, two entries for NCELP total.</a:t>
          </a:r>
        </a:p>
        <a:p>
          <a:pPr marL="0" marR="0" lvl="0" indent="0" defTabSz="914400" eaLnBrk="1" fontAlgn="base"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13. Verbs are listed as follows: infinitives -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(inf)</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 irregular - </a:t>
          </a:r>
          <a:r>
            <a:rPr kumimoji="0" lang="en-GB" sz="1100" b="1"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(irreg).  </a:t>
          </a:r>
          <a:r>
            <a:rPr kumimoji="0" lang="en-GB" sz="1100" b="0" i="0" u="none" strike="noStrike" kern="0" cap="none" spc="0" normalizeH="0" baseline="0" noProof="0">
              <a:ln>
                <a:noFill/>
              </a:ln>
              <a:solidFill>
                <a:sysClr val="windowText" lastClr="000000"/>
              </a:solidFill>
              <a:effectLst/>
              <a:uLnTx/>
              <a:uFillTx/>
              <a:latin typeface="Century Gothic" panose="020B0502020202020204" pitchFamily="34" charset="0"/>
              <a:ea typeface="+mn-ea"/>
              <a:cs typeface="+mn-cs"/>
            </a:rPr>
            <a:t>Verb irregularity is determined by using a calculation of the distance (number of changes) between the irregular form and its regularised form, e.g., 'je suis' compared to 'je êts'. This measure is called the Levenshtein distance. In the NCELP SOW, verbs are irregular if the normalised LD (Levenshtein distance) is &lt;.75.</a:t>
          </a:r>
          <a:br>
            <a:rPr kumimoji="0" lang="en-GB" sz="1100" b="0" i="0" u="none" strike="noStrike" kern="0" cap="none" spc="0" normalizeH="0" baseline="0" noProof="0">
              <a:ln>
                <a:noFill/>
              </a:ln>
              <a:solidFill>
                <a:prstClr val="black"/>
              </a:solidFill>
              <a:effectLst/>
              <a:uLnTx/>
              <a:uFillTx/>
              <a:latin typeface="+mn-lt"/>
              <a:ea typeface="+mn-ea"/>
              <a:cs typeface="+mn-cs"/>
            </a:rPr>
          </a:br>
          <a:r>
            <a:rPr lang="en-GB" sz="1100" b="0" i="0">
              <a:solidFill>
                <a:schemeClr val="dk1"/>
              </a:solidFill>
              <a:effectLst/>
              <a:latin typeface="Century Gothic" panose="020B0502020202020204" pitchFamily="34" charset="0"/>
              <a:ea typeface="+mn-ea"/>
              <a:cs typeface="+mn-cs"/>
            </a:rPr>
            <a:t>14.  Words with multiple meanings are taught cumulatively in the NCELP SOW. Such words are indicated with superscript in Column A on this tab, and more information is provided on the 'Multiple senses' tab.</a:t>
          </a:r>
          <a:endParaRPr kumimoji="0" lang="en-GB" sz="1100" b="0" i="0" u="none" strike="noStrike" kern="0" cap="none" spc="0" normalizeH="0" baseline="0" noProof="0">
            <a:ln>
              <a:noFill/>
            </a:ln>
            <a:solidFill>
              <a:prstClr val="black"/>
            </a:solidFill>
            <a:effectLst/>
            <a:uLnTx/>
            <a:uFillTx/>
            <a:latin typeface="Century Gothic" panose="020B0502020202020204" pitchFamily="34" charset="0"/>
            <a:ea typeface="+mn-ea"/>
            <a:cs typeface="+mn-cs"/>
          </a:endParaRPr>
        </a:p>
        <a:p>
          <a:endParaRPr lang="en-GB" sz="1100" b="0" baseline="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trustorg-my.sharepoint.com/Users/HP/Desktop/French_SOW_live_7.7.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trustorg-my.sharepoint.com/Users/HP/Downloads/French_SOW_live_2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rustorg-my.sharepoint.com/Users/caths/Downloads/Y7_French_SOW.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DP_KS3_French_SOW_v2_22.0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Semantic sets 2000"/>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Semantic sets"/>
      <sheetName val="Y9 SOW"/>
      <sheetName val="Y9 NCELP vocabulary list"/>
      <sheetName val="Multiple senses"/>
      <sheetName val="NCELP Y7 &amp; Y8 vocabulary"/>
      <sheetName val="Resources"/>
      <sheetName val="Top 5000"/>
      <sheetName val="FR corpus"/>
      <sheetName val="Y8 SOW (old) "/>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Edexcel vocabulary list"/>
      <sheetName val="AQA vocabulary list"/>
      <sheetName val="Sheet1"/>
    </sheetNames>
    <sheetDataSet>
      <sheetData sheetId="0"/>
      <sheetData sheetId="1"/>
      <sheetData sheetId="2"/>
      <sheetData sheetId="3"/>
      <sheetData sheetId="4"/>
      <sheetData sheetId="5"/>
      <sheetData sheetId="6"/>
      <sheetData sheetId="7">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v>597</v>
          </cell>
          <cell r="F188" t="str">
            <v>préférer</v>
          </cell>
        </row>
        <row r="189">
          <cell r="A189" t="str">
            <v>préférée</v>
          </cell>
          <cell r="E189">
            <v>597</v>
          </cell>
          <cell r="F189" t="str">
            <v>préférer</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52</v>
          </cell>
          <cell r="F402" t="str">
            <v>nouveau</v>
          </cell>
        </row>
        <row r="403">
          <cell r="A403" t="str">
            <v>nouvelle</v>
          </cell>
          <cell r="E403">
            <v>52</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v>2081</v>
          </cell>
          <cell r="F465" t="str">
            <v>désoler</v>
          </cell>
        </row>
        <row r="466">
          <cell r="A466" t="str">
            <v>désolée</v>
          </cell>
          <cell r="E466">
            <v>2081</v>
          </cell>
          <cell r="F466" t="str">
            <v>désoler</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8"/>
      <sheetData sheetId="9"/>
      <sheetData sheetId="10">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MWU</v>
          </cell>
        </row>
        <row r="265">
          <cell r="F265" t="str">
            <v>histoire</v>
          </cell>
        </row>
        <row r="266">
          <cell r="F266" t="str">
            <v>règle</v>
          </cell>
        </row>
        <row r="267">
          <cell r="F267" t="str">
            <v>piste</v>
          </cell>
        </row>
        <row r="268">
          <cell r="F268" t="str">
            <v>roman</v>
          </cell>
        </row>
        <row r="269">
          <cell r="F269" t="str">
            <v>texte</v>
          </cell>
        </row>
        <row r="270">
          <cell r="F270" t="str">
            <v>conduire</v>
          </cell>
        </row>
        <row r="271">
          <cell r="F271" t="str">
            <v>dire</v>
          </cell>
        </row>
        <row r="272">
          <cell r="F272" t="str">
            <v>interdire</v>
          </cell>
        </row>
        <row r="273">
          <cell r="F273" t="str">
            <v>inscrire</v>
          </cell>
        </row>
        <row r="274">
          <cell r="F274" t="str">
            <v>lieu</v>
          </cell>
        </row>
        <row r="275">
          <cell r="F275" t="str">
            <v>arbre</v>
          </cell>
        </row>
        <row r="276">
          <cell r="F276" t="str">
            <v>autobus</v>
          </cell>
        </row>
        <row r="277">
          <cell r="F277" t="str">
            <v>chaud</v>
          </cell>
        </row>
        <row r="278">
          <cell r="F278" t="str">
            <v>froid</v>
          </cell>
        </row>
        <row r="279">
          <cell r="F279" t="str">
            <v>neige</v>
          </cell>
        </row>
        <row r="280">
          <cell r="F280" t="str">
            <v>scolaire</v>
          </cell>
        </row>
        <row r="281">
          <cell r="F281" t="str">
            <v>commencer</v>
          </cell>
        </row>
        <row r="282">
          <cell r="F282" t="str">
            <v>expliquer</v>
          </cell>
        </row>
        <row r="283">
          <cell r="F283" t="str">
            <v>emprunter</v>
          </cell>
        </row>
        <row r="284">
          <cell r="F284" t="str">
            <v>quitter</v>
          </cell>
        </row>
        <row r="285">
          <cell r="F285" t="str">
            <v>cours</v>
          </cell>
        </row>
        <row r="286">
          <cell r="F286" t="str">
            <v>bibliothèque</v>
          </cell>
        </row>
        <row r="287">
          <cell r="F287" t="str">
            <v>fois</v>
          </cell>
        </row>
        <row r="288">
          <cell r="F288" t="str">
            <v>tâche</v>
          </cell>
        </row>
        <row r="289">
          <cell r="F289" t="str">
            <v>déjà</v>
          </cell>
        </row>
        <row r="290">
          <cell r="F290" t="str">
            <v>enfin</v>
          </cell>
        </row>
        <row r="291">
          <cell r="F291" t="str">
            <v>toujours</v>
          </cell>
        </row>
        <row r="292">
          <cell r="F292" t="str">
            <v>boire</v>
          </cell>
        </row>
        <row r="293">
          <cell r="F293" t="str">
            <v>avoir</v>
          </cell>
        </row>
        <row r="294">
          <cell r="F294" t="str">
            <v>prendre</v>
          </cell>
        </row>
        <row r="295">
          <cell r="F295" t="str">
            <v>accident</v>
          </cell>
        </row>
        <row r="296">
          <cell r="F296" t="str">
            <v>bras</v>
          </cell>
        </row>
        <row r="297">
          <cell r="F297" t="str">
            <v>jambe</v>
          </cell>
        </row>
        <row r="298">
          <cell r="F298" t="str">
            <v>mal</v>
          </cell>
        </row>
        <row r="299">
          <cell r="F299" t="str">
            <v>maladie</v>
          </cell>
        </row>
        <row r="300">
          <cell r="F300" t="str">
            <v>Headword</v>
          </cell>
        </row>
        <row r="301">
          <cell r="F301" t="str">
            <v>photo</v>
          </cell>
        </row>
        <row r="302">
          <cell r="F302" t="str">
            <v>déjà</v>
          </cell>
        </row>
        <row r="303">
          <cell r="F303" t="str">
            <v>MWU</v>
          </cell>
        </row>
        <row r="304">
          <cell r="F304" t="str">
            <v>ensuite</v>
          </cell>
        </row>
        <row r="305">
          <cell r="F305" t="str">
            <v>MWU</v>
          </cell>
        </row>
        <row r="306">
          <cell r="F306" t="str">
            <v>lever</v>
          </cell>
        </row>
        <row r="307">
          <cell r="F307" t="str">
            <v>lever</v>
          </cell>
        </row>
        <row r="308">
          <cell r="F308" t="str">
            <v>lever</v>
          </cell>
        </row>
        <row r="309">
          <cell r="F309" t="str">
            <v>reposer</v>
          </cell>
        </row>
        <row r="310">
          <cell r="F310" t="str">
            <v>chapeau</v>
          </cell>
        </row>
        <row r="311">
          <cell r="F311" t="str">
            <v>cuisine</v>
          </cell>
        </row>
        <row r="312">
          <cell r="F312" t="str">
            <v>main</v>
          </cell>
        </row>
        <row r="313">
          <cell r="F313" t="str">
            <v>manteau</v>
          </cell>
        </row>
        <row r="314">
          <cell r="F314" t="str">
            <v>matin</v>
          </cell>
        </row>
        <row r="315">
          <cell r="F315" t="str">
            <v>pluie</v>
          </cell>
        </row>
        <row r="316">
          <cell r="F316" t="str">
            <v>tête</v>
          </cell>
        </row>
      </sheetData>
      <sheetData sheetId="11"/>
      <sheetData sheetId="12"/>
      <sheetData sheetId="13"/>
      <sheetData sheetId="14">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la piscine</v>
          </cell>
        </row>
        <row r="17">
          <cell r="A17" t="str">
            <v>le stage</v>
          </cell>
          <cell r="E17">
            <v>4007</v>
          </cell>
          <cell r="F17" t="str">
            <v>stage</v>
          </cell>
        </row>
        <row r="18">
          <cell r="A18" t="str">
            <v>actif</v>
          </cell>
          <cell r="E18">
            <v>1219</v>
          </cell>
          <cell r="F18" t="str">
            <v>actif</v>
          </cell>
        </row>
        <row r="19">
          <cell r="A19" t="str">
            <v>active</v>
          </cell>
          <cell r="E19">
            <v>1219</v>
          </cell>
          <cell r="F19" t="str">
            <v>actif</v>
          </cell>
        </row>
        <row r="20">
          <cell r="A20" t="str">
            <v>négatif</v>
          </cell>
          <cell r="E20">
            <v>1520</v>
          </cell>
          <cell r="F20" t="str">
            <v>négatif</v>
          </cell>
        </row>
        <row r="21">
          <cell r="A21" t="str">
            <v>négative</v>
          </cell>
          <cell r="E21">
            <v>1520</v>
          </cell>
          <cell r="F21" t="str">
            <v>négatif</v>
          </cell>
        </row>
        <row r="22">
          <cell r="A22" t="str">
            <v>positif</v>
          </cell>
          <cell r="E22">
            <v>949</v>
          </cell>
          <cell r="F22" t="str">
            <v>positif</v>
          </cell>
        </row>
        <row r="23">
          <cell r="A23" t="str">
            <v>positive</v>
          </cell>
          <cell r="E23">
            <v>949</v>
          </cell>
          <cell r="F23" t="str">
            <v>positif</v>
          </cell>
        </row>
        <row r="24">
          <cell r="A24" t="str">
            <v>sportif</v>
          </cell>
          <cell r="E24">
            <v>2670</v>
          </cell>
          <cell r="F24" t="str">
            <v>sportif</v>
          </cell>
        </row>
        <row r="25">
          <cell r="A25" t="str">
            <v>sportive</v>
          </cell>
          <cell r="E25">
            <v>2670</v>
          </cell>
          <cell r="F25" t="str">
            <v>sportif</v>
          </cell>
        </row>
        <row r="26">
          <cell r="A26" t="str">
            <v>connaître</v>
          </cell>
          <cell r="E26">
            <v>133</v>
          </cell>
          <cell r="F26" t="str">
            <v>connaître</v>
          </cell>
        </row>
        <row r="27">
          <cell r="A27" t="str">
            <v>je connais</v>
          </cell>
          <cell r="E27">
            <v>133</v>
          </cell>
          <cell r="F27" t="str">
            <v>connaître</v>
          </cell>
        </row>
        <row r="28">
          <cell r="A28" t="str">
            <v>savoir2</v>
          </cell>
          <cell r="E28">
            <v>67</v>
          </cell>
          <cell r="F28" t="str">
            <v>savoir</v>
          </cell>
        </row>
        <row r="29">
          <cell r="A29" t="str">
            <v>la chanson</v>
          </cell>
          <cell r="E29">
            <v>2142</v>
          </cell>
          <cell r="F29" t="str">
            <v>chanson</v>
          </cell>
        </row>
        <row r="30">
          <cell r="A30" t="str">
            <v>le chemin</v>
          </cell>
          <cell r="E30">
            <v>859</v>
          </cell>
          <cell r="F30" t="str">
            <v>chemin</v>
          </cell>
        </row>
        <row r="31">
          <cell r="A31" t="str">
            <v>l'endroit (m)</v>
          </cell>
          <cell r="E31">
            <v>650</v>
          </cell>
          <cell r="F31" t="str">
            <v>endroit</v>
          </cell>
        </row>
        <row r="32">
          <cell r="A32" t="str">
            <v>les gens (mpl)</v>
          </cell>
          <cell r="E32">
            <v>236</v>
          </cell>
          <cell r="F32" t="str">
            <v>gens</v>
          </cell>
        </row>
        <row r="33">
          <cell r="A33" t="str">
            <v>le groupe</v>
          </cell>
          <cell r="E33">
            <v>187</v>
          </cell>
          <cell r="F33" t="str">
            <v>groupe</v>
          </cell>
        </row>
        <row r="34">
          <cell r="A34" t="str">
            <v>québécois</v>
          </cell>
          <cell r="E34">
            <v>1970</v>
          </cell>
          <cell r="F34" t="str">
            <v>québécois</v>
          </cell>
        </row>
        <row r="35">
          <cell r="A35" t="str">
            <v>canadien</v>
          </cell>
          <cell r="E35">
            <v>611</v>
          </cell>
          <cell r="F35" t="str">
            <v>canadien</v>
          </cell>
        </row>
        <row r="36">
          <cell r="A36" t="str">
            <v>canadienne</v>
          </cell>
          <cell r="E36">
            <v>611</v>
          </cell>
          <cell r="F36" t="str">
            <v>canadien</v>
          </cell>
        </row>
        <row r="37">
          <cell r="A37" t="str">
            <v>le Canada</v>
          </cell>
          <cell r="E37" t="str">
            <v>N/A</v>
          </cell>
        </row>
        <row r="38">
          <cell r="A38" t="str">
            <v>le Québec</v>
          </cell>
        </row>
        <row r="39">
          <cell r="A39" t="str">
            <v>mettre</v>
          </cell>
          <cell r="E39">
            <v>27</v>
          </cell>
          <cell r="F39" t="str">
            <v>mettre</v>
          </cell>
        </row>
        <row r="40">
          <cell r="A40" t="str">
            <v>il/elle met</v>
          </cell>
          <cell r="E40">
            <v>27</v>
          </cell>
          <cell r="F40" t="str">
            <v>mettre</v>
          </cell>
        </row>
        <row r="41">
          <cell r="A41" t="str">
            <v>remettre</v>
          </cell>
          <cell r="E41">
            <v>156</v>
          </cell>
          <cell r="F41" t="str">
            <v>remettre</v>
          </cell>
        </row>
        <row r="42">
          <cell r="A42" t="str">
            <v>la campagne</v>
          </cell>
          <cell r="E42">
            <v>666</v>
          </cell>
          <cell r="F42" t="str">
            <v>campagne</v>
          </cell>
        </row>
        <row r="43">
          <cell r="A43" t="str">
            <v>le dollar</v>
          </cell>
          <cell r="E43">
            <v>432</v>
          </cell>
          <cell r="F43" t="str">
            <v>dollar</v>
          </cell>
        </row>
        <row r="44">
          <cell r="A44" t="str">
            <v>la population</v>
          </cell>
          <cell r="E44">
            <v>509</v>
          </cell>
          <cell r="F44" t="str">
            <v>population</v>
          </cell>
        </row>
        <row r="45">
          <cell r="A45" t="str">
            <v>la province</v>
          </cell>
          <cell r="E45">
            <v>861</v>
          </cell>
          <cell r="F45" t="str">
            <v>province</v>
          </cell>
        </row>
        <row r="46">
          <cell r="A46" t="str">
            <v>le lac</v>
          </cell>
          <cell r="E46">
            <v>3121</v>
          </cell>
          <cell r="F46" t="str">
            <v>lac</v>
          </cell>
        </row>
        <row r="47">
          <cell r="A47" t="str">
            <v>l'habitant (m)</v>
          </cell>
          <cell r="E47">
            <v>1333</v>
          </cell>
          <cell r="F47" t="str">
            <v>habitant</v>
          </cell>
        </row>
        <row r="48">
          <cell r="A48" t="str">
            <v>l'habitante (f)</v>
          </cell>
          <cell r="E48">
            <v>1333</v>
          </cell>
          <cell r="F48" t="str">
            <v>habitant</v>
          </cell>
        </row>
        <row r="49">
          <cell r="A49" t="str">
            <v>le fleuve</v>
          </cell>
          <cell r="E49">
            <v>2893</v>
          </cell>
          <cell r="F49" t="str">
            <v>fleuve</v>
          </cell>
        </row>
        <row r="50">
          <cell r="A50" t="str">
            <v>perdre</v>
          </cell>
          <cell r="E50">
            <v>250</v>
          </cell>
          <cell r="F50" t="str">
            <v>perdre</v>
          </cell>
        </row>
        <row r="51">
          <cell r="A51" t="str">
            <v>la glace</v>
          </cell>
          <cell r="E51">
            <v>2580</v>
          </cell>
          <cell r="F51" t="str">
            <v>glace</v>
          </cell>
        </row>
        <row r="52">
          <cell r="A52" t="str">
            <v>jamais</v>
          </cell>
          <cell r="E52">
            <v>179</v>
          </cell>
          <cell r="F52" t="str">
            <v>jamais</v>
          </cell>
        </row>
        <row r="53">
          <cell r="A53" t="str">
            <v>empêcher</v>
          </cell>
          <cell r="E53">
            <v>306</v>
          </cell>
          <cell r="F53" t="str">
            <v>empêcher</v>
          </cell>
        </row>
        <row r="54">
          <cell r="A54" t="str">
            <v>pratiquer</v>
          </cell>
          <cell r="E54">
            <v>1268</v>
          </cell>
          <cell r="F54" t="str">
            <v>pratiquer</v>
          </cell>
        </row>
        <row r="55">
          <cell r="A55" t="str">
            <v>risquer</v>
          </cell>
          <cell r="E55">
            <v>322</v>
          </cell>
          <cell r="F55" t="str">
            <v>risquer</v>
          </cell>
        </row>
        <row r="56">
          <cell r="A56" t="str">
            <v>respecter</v>
          </cell>
          <cell r="E56">
            <v>673</v>
          </cell>
          <cell r="F56" t="str">
            <v>respecter</v>
          </cell>
        </row>
        <row r="57">
          <cell r="A57" t="str">
            <v>la région</v>
          </cell>
          <cell r="E57">
            <v>241</v>
          </cell>
          <cell r="F57" t="str">
            <v>région</v>
          </cell>
        </row>
        <row r="58">
          <cell r="A58" t="str">
            <v>le château</v>
          </cell>
          <cell r="E58">
            <v>3510</v>
          </cell>
          <cell r="F58" t="str">
            <v>château</v>
          </cell>
        </row>
        <row r="59">
          <cell r="A59" t="str">
            <v>historique</v>
          </cell>
          <cell r="E59">
            <v>902</v>
          </cell>
          <cell r="F59" t="str">
            <v>historique</v>
          </cell>
        </row>
        <row r="60">
          <cell r="A60" t="str">
            <v>utile</v>
          </cell>
          <cell r="E60">
            <v>1003</v>
          </cell>
          <cell r="F60" t="str">
            <v>utile</v>
          </cell>
        </row>
        <row r="61">
          <cell r="A61" t="str">
            <v>fantastique</v>
          </cell>
          <cell r="E61">
            <v>4107</v>
          </cell>
          <cell r="F61" t="str">
            <v>fantastique</v>
          </cell>
        </row>
        <row r="62">
          <cell r="A62" t="str">
            <v>essentiel</v>
          </cell>
          <cell r="E62">
            <v>675</v>
          </cell>
          <cell r="F62" t="str">
            <v>essentiel</v>
          </cell>
        </row>
        <row r="63">
          <cell r="A63" t="str">
            <v>essentielle</v>
          </cell>
          <cell r="E63">
            <v>675</v>
          </cell>
          <cell r="F63" t="str">
            <v>essentiel</v>
          </cell>
        </row>
        <row r="64">
          <cell r="A64" t="str">
            <v>appartenir à</v>
          </cell>
          <cell r="E64">
            <v>319</v>
          </cell>
          <cell r="F64" t="str">
            <v>appartenir</v>
          </cell>
        </row>
        <row r="65">
          <cell r="A65" t="str">
            <v>croire</v>
          </cell>
          <cell r="E65">
            <v>135</v>
          </cell>
          <cell r="F65" t="str">
            <v>croire</v>
          </cell>
        </row>
        <row r="66">
          <cell r="A66" t="str">
            <v>je/tu crois</v>
          </cell>
          <cell r="E66">
            <v>137</v>
          </cell>
          <cell r="F66" t="str">
            <v>croire</v>
          </cell>
        </row>
        <row r="67">
          <cell r="A67" t="str">
            <v>il/elle croit</v>
          </cell>
          <cell r="E67">
            <v>137</v>
          </cell>
          <cell r="F67" t="str">
            <v>croire</v>
          </cell>
        </row>
        <row r="68">
          <cell r="A68" t="str">
            <v>soutenir</v>
          </cell>
          <cell r="E68">
            <v>578</v>
          </cell>
          <cell r="F68" t="str">
            <v>soutenir</v>
          </cell>
        </row>
        <row r="69">
          <cell r="A69" t="str">
            <v>le dieu</v>
          </cell>
          <cell r="E69">
            <v>2262</v>
          </cell>
          <cell r="F69" t="str">
            <v>dieu</v>
          </cell>
        </row>
        <row r="70">
          <cell r="A70" t="str">
            <v>la foi</v>
          </cell>
          <cell r="E70">
            <v>1368</v>
          </cell>
          <cell r="F70" t="str">
            <v>foi</v>
          </cell>
        </row>
        <row r="71">
          <cell r="A71" t="str">
            <v>la laïcité</v>
          </cell>
          <cell r="E71" t="str">
            <v>N/A</v>
          </cell>
          <cell r="F71" t="str">
            <v>non-religiousness</v>
          </cell>
        </row>
        <row r="72">
          <cell r="A72" t="str">
            <v>la liberté</v>
          </cell>
          <cell r="E72">
            <v>320</v>
          </cell>
          <cell r="F72" t="str">
            <v>freedom</v>
          </cell>
        </row>
        <row r="73">
          <cell r="A73" t="str">
            <v>chrétien</v>
          </cell>
          <cell r="E73">
            <v>1895</v>
          </cell>
          <cell r="F73" t="str">
            <v>chrétien</v>
          </cell>
        </row>
        <row r="74">
          <cell r="A74" t="str">
            <v>européen</v>
          </cell>
          <cell r="E74">
            <v>445</v>
          </cell>
          <cell r="F74" t="str">
            <v>européen</v>
          </cell>
        </row>
        <row r="75">
          <cell r="A75" t="str">
            <v>juif</v>
          </cell>
          <cell r="E75">
            <v>1510</v>
          </cell>
          <cell r="F75" t="str">
            <v>juif</v>
          </cell>
        </row>
        <row r="76">
          <cell r="A76" t="str">
            <v>musulman</v>
          </cell>
          <cell r="E76" t="str">
            <v>N/A</v>
          </cell>
          <cell r="F76" t="str">
            <v>musulman</v>
          </cell>
        </row>
        <row r="77">
          <cell r="A77" t="str">
            <v>religieux</v>
          </cell>
          <cell r="E77">
            <v>1203</v>
          </cell>
          <cell r="F77" t="str">
            <v>religieux</v>
          </cell>
        </row>
        <row r="78">
          <cell r="A78" t="str">
            <v>commander</v>
          </cell>
          <cell r="E78">
            <v>959</v>
          </cell>
          <cell r="F78" t="str">
            <v>commander</v>
          </cell>
        </row>
        <row r="79">
          <cell r="A79" t="str">
            <v>payer</v>
          </cell>
          <cell r="E79">
            <v>537</v>
          </cell>
          <cell r="F79" t="str">
            <v>payer</v>
          </cell>
        </row>
        <row r="80">
          <cell r="A80" t="str">
            <v>répéter</v>
          </cell>
          <cell r="E80">
            <v>630</v>
          </cell>
          <cell r="F80" t="str">
            <v>répéter</v>
          </cell>
        </row>
        <row r="81">
          <cell r="A81" t="str">
            <v>terminer</v>
          </cell>
          <cell r="E81">
            <v>415</v>
          </cell>
          <cell r="F81" t="str">
            <v>terminer</v>
          </cell>
        </row>
        <row r="82">
          <cell r="A82" t="str">
            <v>commander</v>
          </cell>
          <cell r="E82">
            <v>959</v>
          </cell>
          <cell r="F82" t="str">
            <v>commander</v>
          </cell>
        </row>
        <row r="83">
          <cell r="A83" t="str">
            <v>réserver</v>
          </cell>
          <cell r="E83">
            <v>695</v>
          </cell>
          <cell r="F83" t="str">
            <v>réserver</v>
          </cell>
        </row>
        <row r="84">
          <cell r="A84" t="str">
            <v>l'addition (f)</v>
          </cell>
          <cell r="E84" t="str">
            <v>NA</v>
          </cell>
          <cell r="F84" t="str">
            <v>addition</v>
          </cell>
        </row>
        <row r="85">
          <cell r="A85" t="str">
            <v>le choix</v>
          </cell>
          <cell r="E85">
            <v>436</v>
          </cell>
          <cell r="F85" t="str">
            <v>choix</v>
          </cell>
        </row>
        <row r="86">
          <cell r="A86" t="str">
            <v>le restaurant</v>
          </cell>
          <cell r="E86">
            <v>2336</v>
          </cell>
          <cell r="F86" t="str">
            <v>restaurant</v>
          </cell>
        </row>
        <row r="87">
          <cell r="A87" t="str">
            <v>la table</v>
          </cell>
          <cell r="E87">
            <v>1019</v>
          </cell>
          <cell r="F87" t="str">
            <v>table</v>
          </cell>
        </row>
        <row r="88">
          <cell r="A88" t="str">
            <v>la carte2</v>
          </cell>
          <cell r="E88">
            <v>955</v>
          </cell>
          <cell r="F88" t="str">
            <v>carte</v>
          </cell>
        </row>
        <row r="89">
          <cell r="A89" t="str">
            <v>la nuit</v>
          </cell>
          <cell r="E89">
            <v>580</v>
          </cell>
          <cell r="F89" t="str">
            <v>nuit</v>
          </cell>
        </row>
        <row r="90">
          <cell r="A90" t="str">
            <v>la réception</v>
          </cell>
          <cell r="E90">
            <v>1926</v>
          </cell>
          <cell r="F90" t="str">
            <v>réception</v>
          </cell>
        </row>
        <row r="91">
          <cell r="A91" t="str">
            <v>le service</v>
          </cell>
          <cell r="E91">
            <v>203</v>
          </cell>
          <cell r="F91" t="str">
            <v>service</v>
          </cell>
        </row>
        <row r="92">
          <cell r="A92" t="str">
            <v>leur</v>
          </cell>
          <cell r="E92">
            <v>35</v>
          </cell>
          <cell r="F92" t="str">
            <v>leur</v>
          </cell>
        </row>
        <row r="93">
          <cell r="A93" t="str">
            <v>leurs</v>
          </cell>
          <cell r="E93">
            <v>35</v>
          </cell>
          <cell r="F93" t="str">
            <v>leur</v>
          </cell>
        </row>
        <row r="94">
          <cell r="A94" t="str">
            <v>votre</v>
          </cell>
          <cell r="E94">
            <v>214</v>
          </cell>
          <cell r="F94" t="str">
            <v>votre</v>
          </cell>
        </row>
        <row r="95">
          <cell r="A95" t="str">
            <v>vos</v>
          </cell>
          <cell r="E95">
            <v>214</v>
          </cell>
          <cell r="F95" t="str">
            <v>votre</v>
          </cell>
        </row>
        <row r="96">
          <cell r="A96" t="str">
            <v>la carte2</v>
          </cell>
          <cell r="E96">
            <v>955</v>
          </cell>
          <cell r="F96" t="str">
            <v>carte</v>
          </cell>
        </row>
        <row r="97">
          <cell r="A97" t="str">
            <v>la nuit</v>
          </cell>
          <cell r="E97">
            <v>580</v>
          </cell>
          <cell r="F97" t="str">
            <v>nuit</v>
          </cell>
        </row>
        <row r="98">
          <cell r="A98" t="str">
            <v>la réception</v>
          </cell>
          <cell r="E98">
            <v>1926</v>
          </cell>
          <cell r="F98" t="str">
            <v>réception</v>
          </cell>
        </row>
        <row r="99">
          <cell r="A99" t="str">
            <v>le service</v>
          </cell>
          <cell r="E99">
            <v>203</v>
          </cell>
          <cell r="F99" t="str">
            <v>service</v>
          </cell>
        </row>
        <row r="100">
          <cell r="A100" t="str">
            <v>leur</v>
          </cell>
          <cell r="E100">
            <v>35</v>
          </cell>
          <cell r="F100" t="str">
            <v>leur</v>
          </cell>
        </row>
        <row r="101">
          <cell r="A101" t="str">
            <v>leurs</v>
          </cell>
          <cell r="E101">
            <v>35</v>
          </cell>
          <cell r="F101" t="str">
            <v>leur</v>
          </cell>
        </row>
        <row r="102">
          <cell r="A102" t="str">
            <v>votre</v>
          </cell>
          <cell r="E102">
            <v>214</v>
          </cell>
          <cell r="F102" t="str">
            <v>votre</v>
          </cell>
        </row>
        <row r="103">
          <cell r="A103" t="str">
            <v>vos</v>
          </cell>
          <cell r="E103">
            <v>214</v>
          </cell>
          <cell r="F103" t="str">
            <v>votre</v>
          </cell>
        </row>
        <row r="104">
          <cell r="A104" t="str">
            <v>la faim</v>
          </cell>
          <cell r="E104">
            <v>1986</v>
          </cell>
          <cell r="F104" t="str">
            <v>faim</v>
          </cell>
        </row>
        <row r="105">
          <cell r="A105" t="str">
            <v>la soif</v>
          </cell>
          <cell r="E105">
            <v>4689</v>
          </cell>
          <cell r="F105" t="str">
            <v>soif</v>
          </cell>
        </row>
        <row r="106">
          <cell r="A106" t="str">
            <v>la peur</v>
          </cell>
          <cell r="E106">
            <v>755</v>
          </cell>
          <cell r="F106" t="str">
            <v>peur</v>
          </cell>
        </row>
        <row r="107">
          <cell r="A107" t="str">
            <v>le tort</v>
          </cell>
          <cell r="E107">
            <v>1652</v>
          </cell>
          <cell r="F107" t="str">
            <v>tort</v>
          </cell>
        </row>
        <row r="108">
          <cell r="A108" t="str">
            <v>midi</v>
          </cell>
          <cell r="E108">
            <v>2483</v>
          </cell>
          <cell r="F108" t="str">
            <v>midi</v>
          </cell>
        </row>
        <row r="109">
          <cell r="A109" t="str">
            <v>minuit</v>
          </cell>
          <cell r="E109">
            <v>3453</v>
          </cell>
          <cell r="F109" t="str">
            <v>minuit</v>
          </cell>
        </row>
        <row r="110">
          <cell r="A110" t="str">
            <v>quarante</v>
          </cell>
          <cell r="E110">
            <v>2436</v>
          </cell>
          <cell r="F110" t="str">
            <v>quarante</v>
          </cell>
        </row>
        <row r="111">
          <cell r="A111" t="str">
            <v>cinquante</v>
          </cell>
          <cell r="E111">
            <v>2273</v>
          </cell>
          <cell r="F111" t="str">
            <v>cinquante</v>
          </cell>
        </row>
        <row r="112">
          <cell r="A112" t="str">
            <v>soixante</v>
          </cell>
          <cell r="E112">
            <v>3151</v>
          </cell>
          <cell r="F112" t="str">
            <v>soixante</v>
          </cell>
        </row>
        <row r="113">
          <cell r="A113" t="str">
            <v>donc</v>
          </cell>
          <cell r="E113">
            <v>145</v>
          </cell>
          <cell r="F113" t="str">
            <v>donc</v>
          </cell>
        </row>
        <row r="114">
          <cell r="A114" t="str">
            <v>l'heure² (f)</v>
          </cell>
          <cell r="E114">
            <v>99</v>
          </cell>
          <cell r="F114" t="str">
            <v>heure</v>
          </cell>
        </row>
        <row r="115">
          <cell r="A115" t="str">
            <v>contenir</v>
          </cell>
          <cell r="E115">
            <v>1033</v>
          </cell>
          <cell r="F115" t="str">
            <v>contenir</v>
          </cell>
        </row>
        <row r="116">
          <cell r="A116" t="str">
            <v>l'air (m)</v>
          </cell>
          <cell r="E116">
            <v>761</v>
          </cell>
          <cell r="F116" t="str">
            <v>air</v>
          </cell>
        </row>
        <row r="117">
          <cell r="A117" t="str">
            <v>le bonheur</v>
          </cell>
          <cell r="E117">
            <v>1948</v>
          </cell>
          <cell r="F117" t="str">
            <v>bonheur</v>
          </cell>
        </row>
        <row r="118">
          <cell r="A118" t="str">
            <v>le symbole</v>
          </cell>
          <cell r="E118">
            <v>1427</v>
          </cell>
          <cell r="F118" t="str">
            <v>symbole</v>
          </cell>
        </row>
        <row r="119">
          <cell r="A119" t="str">
            <v>le souvenir</v>
          </cell>
          <cell r="E119">
            <v>616</v>
          </cell>
          <cell r="F119" t="str">
            <v>souvenir</v>
          </cell>
        </row>
        <row r="120">
          <cell r="A120" t="str">
            <v>le vent</v>
          </cell>
          <cell r="E120">
            <v>1307</v>
          </cell>
          <cell r="F120" t="str">
            <v>vent</v>
          </cell>
        </row>
        <row r="121">
          <cell r="A121" t="str">
            <v>fort</v>
          </cell>
          <cell r="E121">
            <v>107</v>
          </cell>
          <cell r="F121" t="str">
            <v>fort</v>
          </cell>
        </row>
        <row r="122">
          <cell r="A122" t="str">
            <v>long, longue</v>
          </cell>
          <cell r="E122">
            <v>202</v>
          </cell>
          <cell r="F122" t="str">
            <v>long</v>
          </cell>
        </row>
        <row r="123">
          <cell r="A123" t="str">
            <v>vers</v>
          </cell>
          <cell r="E123">
            <v>182</v>
          </cell>
          <cell r="F123" t="str">
            <v>vers</v>
          </cell>
        </row>
        <row r="124">
          <cell r="A124" t="str">
            <v>l'Afrique (f)</v>
          </cell>
          <cell r="E124" t="str">
            <v>n/a</v>
          </cell>
          <cell r="F124" t="str">
            <v>Afrique</v>
          </cell>
        </row>
        <row r="125">
          <cell r="A125" t="str">
            <v>l'Asie (f)</v>
          </cell>
          <cell r="E125" t="str">
            <v>n/a</v>
          </cell>
          <cell r="F125" t="str">
            <v>Asie</v>
          </cell>
        </row>
        <row r="126">
          <cell r="A126" t="str">
            <v>l'Europe (f)</v>
          </cell>
          <cell r="E126" t="str">
            <v>n/a</v>
          </cell>
          <cell r="F126" t="str">
            <v>Europe</v>
          </cell>
        </row>
        <row r="128">
          <cell r="F128" t="str">
            <v>blesser</v>
          </cell>
        </row>
        <row r="129">
          <cell r="F129" t="str">
            <v>jeter</v>
          </cell>
        </row>
        <row r="130">
          <cell r="F130" t="str">
            <v>laisser</v>
          </cell>
        </row>
        <row r="131">
          <cell r="F131" t="str">
            <v>amour</v>
          </cell>
        </row>
        <row r="132">
          <cell r="F132" t="str">
            <v>envie</v>
          </cell>
        </row>
        <row r="133">
          <cell r="F133" t="str">
            <v>mer</v>
          </cell>
        </row>
        <row r="134">
          <cell r="F134" t="str">
            <v>pierre</v>
          </cell>
        </row>
        <row r="135">
          <cell r="F135" t="str">
            <v>prix</v>
          </cell>
        </row>
        <row r="136">
          <cell r="F136" t="str">
            <v>reconnaissance</v>
          </cell>
        </row>
        <row r="137">
          <cell r="F137" t="str">
            <v>sens</v>
          </cell>
        </row>
        <row r="138">
          <cell r="F138" t="str">
            <v>tellement</v>
          </cell>
        </row>
        <row r="139">
          <cell r="F139" t="str">
            <v>faim</v>
          </cell>
        </row>
        <row r="140">
          <cell r="F140" t="str">
            <v>soif</v>
          </cell>
        </row>
        <row r="141">
          <cell r="F141" t="str">
            <v>peur</v>
          </cell>
        </row>
        <row r="142">
          <cell r="F142" t="str">
            <v>tort</v>
          </cell>
        </row>
        <row r="143">
          <cell r="F143" t="str">
            <v>besoin</v>
          </cell>
        </row>
        <row r="144">
          <cell r="F144" t="str">
            <v>raison</v>
          </cell>
        </row>
        <row r="145">
          <cell r="F145" t="str">
            <v>quarante</v>
          </cell>
        </row>
        <row r="146">
          <cell r="F146" t="str">
            <v>cinquante</v>
          </cell>
        </row>
        <row r="147">
          <cell r="F147" t="str">
            <v>soixante</v>
          </cell>
        </row>
        <row r="148">
          <cell r="F148" t="str">
            <v>votre</v>
          </cell>
        </row>
        <row r="149">
          <cell r="F149" t="str">
            <v>leur</v>
          </cell>
        </row>
        <row r="150">
          <cell r="F150" t="str">
            <v>vos</v>
          </cell>
        </row>
        <row r="151">
          <cell r="F151" t="str">
            <v>leurs</v>
          </cell>
        </row>
        <row r="152">
          <cell r="F152" t="str">
            <v>moi</v>
          </cell>
        </row>
        <row r="153">
          <cell r="F153" t="str">
            <v>toi</v>
          </cell>
        </row>
        <row r="154">
          <cell r="F154" t="str">
            <v>essayer</v>
          </cell>
        </row>
        <row r="155">
          <cell r="F155" t="str">
            <v>continuer</v>
          </cell>
        </row>
        <row r="157">
          <cell r="F157" t="str">
            <v>décider</v>
          </cell>
        </row>
        <row r="158">
          <cell r="F158" t="str">
            <v>profiter</v>
          </cell>
        </row>
        <row r="159">
          <cell r="F159" t="str">
            <v>rendre</v>
          </cell>
        </row>
        <row r="160">
          <cell r="F160" t="str">
            <v>téléphoner</v>
          </cell>
        </row>
        <row r="161">
          <cell r="F161" t="str">
            <v>voler</v>
          </cell>
        </row>
        <row r="162">
          <cell r="F162" t="str">
            <v>rêver</v>
          </cell>
        </row>
        <row r="163">
          <cell r="F163" t="str">
            <v>approcher</v>
          </cell>
        </row>
        <row r="164">
          <cell r="F164" t="str">
            <v xml:space="preserve">participer </v>
          </cell>
        </row>
        <row r="165">
          <cell r="F165" t="str">
            <v>artiste</v>
          </cell>
        </row>
        <row r="166">
          <cell r="F166" t="str">
            <v>concours</v>
          </cell>
        </row>
        <row r="167">
          <cell r="F167" t="str">
            <v xml:space="preserve">diversité </v>
          </cell>
        </row>
        <row r="168">
          <cell r="F168" t="str">
            <v xml:space="preserve">défi </v>
          </cell>
        </row>
        <row r="169">
          <cell r="F169" t="str">
            <v>émission</v>
          </cell>
        </row>
        <row r="170">
          <cell r="F170" t="str">
            <v>sexe</v>
          </cell>
        </row>
        <row r="171">
          <cell r="F171" t="str">
            <v>personnage</v>
          </cell>
        </row>
        <row r="172">
          <cell r="F172" t="str">
            <v>scène</v>
          </cell>
        </row>
        <row r="173">
          <cell r="F173" t="str">
            <v>spectacle</v>
          </cell>
        </row>
        <row r="174">
          <cell r="F174" t="str">
            <v>annuel</v>
          </cell>
        </row>
        <row r="175">
          <cell r="F175" t="str">
            <v>culturel</v>
          </cell>
        </row>
        <row r="176">
          <cell r="F176" t="str">
            <v>propre</v>
          </cell>
        </row>
        <row r="177">
          <cell r="F177" t="str">
            <v>sexe</v>
          </cell>
        </row>
        <row r="178">
          <cell r="F178" t="str">
            <v>me</v>
          </cell>
        </row>
        <row r="179">
          <cell r="F179" t="str">
            <v>te</v>
          </cell>
        </row>
        <row r="180">
          <cell r="F180" t="str">
            <v>se</v>
          </cell>
        </row>
        <row r="181">
          <cell r="F181" t="str">
            <v>appeler</v>
          </cell>
        </row>
        <row r="182">
          <cell r="F182" t="str">
            <v>casser</v>
          </cell>
        </row>
        <row r="183">
          <cell r="F183" t="str">
            <v>chrétien</v>
          </cell>
        </row>
        <row r="184">
          <cell r="F184" t="str">
            <v>européen</v>
          </cell>
        </row>
        <row r="185">
          <cell r="F185" t="str">
            <v xml:space="preserve"> juif </v>
          </cell>
        </row>
        <row r="186">
          <cell r="F186" t="str">
            <v>musulman</v>
          </cell>
        </row>
        <row r="187">
          <cell r="F187" t="str">
            <v>religieux</v>
          </cell>
        </row>
        <row r="188">
          <cell r="F188" t="str">
            <v>chinois</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Prefixes"/>
      <sheetName val="Suffixes"/>
      <sheetName val="French GCSE Grammar"/>
      <sheetName val="Y7 grammar tracking"/>
      <sheetName val="Y7 SOW"/>
      <sheetName val="Y7 NCELP vocabulary list"/>
      <sheetName val="Y8 grammar tracking"/>
      <sheetName val="Y8 SOW "/>
      <sheetName val="Y8 NCELP vocabulary list"/>
      <sheetName val="Y9 grammar tracking"/>
      <sheetName val="Y9 SOW"/>
      <sheetName val="Y9 NCELP vocabulary list"/>
      <sheetName val="Resources"/>
      <sheetName val="NCELP Y7 &amp; Y8 vocabulary"/>
      <sheetName val="Top 5000"/>
      <sheetName val="Multiple senses"/>
      <sheetName val="FR corpus"/>
      <sheetName val="Y8 SOW (old) "/>
      <sheetName val="Semantic sets"/>
      <sheetName val="Semantic sets (v2)"/>
      <sheetName val="Y10 grammar tracking"/>
      <sheetName val="Y10 SOW"/>
      <sheetName val="Verb-like groups"/>
      <sheetName val="Verbs with spelling changes"/>
      <sheetName val="Adj feminisation"/>
      <sheetName val="Adj pluralisation"/>
      <sheetName val="Noun feminisation"/>
      <sheetName val="Noun pluralisation"/>
      <sheetName val="Fr-En Patterns"/>
      <sheetName val="Fr-Fr patterns"/>
      <sheetName val="Near Cognates"/>
      <sheetName val="Cognates (orth)"/>
      <sheetName val="Cognates (orth + IPA)"/>
      <sheetName val="Cognate patterns"/>
      <sheetName val="False friends"/>
      <sheetName val="French_5000_adj_list"/>
      <sheetName val="Ideas"/>
      <sheetName val="AQA vocabulary list"/>
      <sheetName val="GCSE grammar words"/>
      <sheetName val="Edexcel vocabulary list"/>
      <sheetName val="Overall structure"/>
      <sheetName val="Sheet1"/>
    </sheetNames>
    <sheetDataSet>
      <sheetData sheetId="0"/>
      <sheetData sheetId="1"/>
      <sheetData sheetId="2"/>
      <sheetData sheetId="3"/>
      <sheetData sheetId="4"/>
      <sheetData sheetId="5"/>
      <sheetData sheetId="6">
        <row r="1">
          <cell r="A1" t="str">
            <v>French</v>
          </cell>
          <cell r="E1" t="str">
            <v>Frequency</v>
          </cell>
          <cell r="F1" t="str">
            <v xml:space="preserve">Headword </v>
          </cell>
        </row>
        <row r="2">
          <cell r="A2" t="str">
            <v>au revoir</v>
          </cell>
          <cell r="E2">
            <v>1274</v>
          </cell>
          <cell r="F2" t="str">
            <v>MWU</v>
          </cell>
        </row>
        <row r="3">
          <cell r="A3" t="str">
            <v>bonjour</v>
          </cell>
          <cell r="E3">
            <v>1972</v>
          </cell>
          <cell r="F3" t="str">
            <v>bonjour</v>
          </cell>
        </row>
        <row r="4">
          <cell r="A4" t="str">
            <v>écrire</v>
          </cell>
          <cell r="E4">
            <v>382</v>
          </cell>
          <cell r="F4" t="str">
            <v>écrire</v>
          </cell>
        </row>
        <row r="5">
          <cell r="A5" t="str">
            <v>et</v>
          </cell>
          <cell r="E5">
            <v>6</v>
          </cell>
          <cell r="F5" t="str">
            <v>et</v>
          </cell>
        </row>
        <row r="6">
          <cell r="A6" t="str">
            <v>lire</v>
          </cell>
          <cell r="E6">
            <v>278</v>
          </cell>
          <cell r="F6" t="str">
            <v>lire</v>
          </cell>
        </row>
        <row r="7">
          <cell r="A7" t="str">
            <v>anglais1</v>
          </cell>
          <cell r="E7">
            <v>784</v>
          </cell>
          <cell r="F7" t="str">
            <v>anglais</v>
          </cell>
        </row>
        <row r="8">
          <cell r="A8" t="str">
            <v>anglaise1</v>
          </cell>
          <cell r="E8">
            <v>784</v>
          </cell>
          <cell r="F8" t="str">
            <v>anglais</v>
          </cell>
        </row>
        <row r="9">
          <cell r="A9" t="str">
            <v>français1</v>
          </cell>
          <cell r="E9">
            <v>251</v>
          </cell>
          <cell r="F9" t="str">
            <v>français</v>
          </cell>
        </row>
        <row r="10">
          <cell r="A10" t="str">
            <v>française1</v>
          </cell>
          <cell r="E10">
            <v>251</v>
          </cell>
          <cell r="F10" t="str">
            <v>français</v>
          </cell>
        </row>
        <row r="11">
          <cell r="A11" t="str">
            <v xml:space="preserve">écouter </v>
          </cell>
          <cell r="E11">
            <v>429</v>
          </cell>
          <cell r="F11" t="str">
            <v>écouter</v>
          </cell>
        </row>
        <row r="12">
          <cell r="A12" t="str">
            <v>parler</v>
          </cell>
          <cell r="E12">
            <v>106</v>
          </cell>
          <cell r="F12" t="str">
            <v>parler</v>
          </cell>
        </row>
        <row r="13">
          <cell r="A13" t="str">
            <v>tu</v>
          </cell>
          <cell r="E13">
            <v>112</v>
          </cell>
          <cell r="F13" t="str">
            <v>tu</v>
          </cell>
        </row>
        <row r="14">
          <cell r="A14" t="str">
            <v>je</v>
          </cell>
          <cell r="E14">
            <v>22</v>
          </cell>
          <cell r="F14" t="str">
            <v>je</v>
          </cell>
        </row>
        <row r="15">
          <cell r="A15" t="str">
            <v>petit1</v>
          </cell>
          <cell r="E15">
            <v>138</v>
          </cell>
          <cell r="F15" t="str">
            <v>petit</v>
          </cell>
        </row>
        <row r="16">
          <cell r="A16" t="str">
            <v>petite1</v>
          </cell>
          <cell r="E16">
            <v>138</v>
          </cell>
          <cell r="F16" t="str">
            <v>petit</v>
          </cell>
        </row>
        <row r="17">
          <cell r="A17" t="str">
            <v xml:space="preserve">grand1 </v>
          </cell>
          <cell r="E17">
            <v>59</v>
          </cell>
          <cell r="F17" t="str">
            <v>grand</v>
          </cell>
        </row>
        <row r="18">
          <cell r="A18" t="str">
            <v xml:space="preserve">grande1 </v>
          </cell>
          <cell r="E18">
            <v>59</v>
          </cell>
          <cell r="F18" t="str">
            <v>grand</v>
          </cell>
        </row>
        <row r="19">
          <cell r="A19" t="str">
            <v xml:space="preserve">être </v>
          </cell>
          <cell r="E19">
            <v>5</v>
          </cell>
          <cell r="F19" t="str">
            <v>être</v>
          </cell>
        </row>
        <row r="20">
          <cell r="A20" t="str">
            <v>je suis</v>
          </cell>
          <cell r="E20">
            <v>5</v>
          </cell>
          <cell r="F20" t="str">
            <v>être</v>
          </cell>
        </row>
        <row r="21">
          <cell r="A21" t="str">
            <v>tu es</v>
          </cell>
          <cell r="E21">
            <v>5</v>
          </cell>
          <cell r="F21" t="str">
            <v>être</v>
          </cell>
        </row>
        <row r="22">
          <cell r="A22" t="str">
            <v>ou</v>
          </cell>
          <cell r="E22">
            <v>33</v>
          </cell>
          <cell r="F22" t="str">
            <v>ou</v>
          </cell>
        </row>
        <row r="23">
          <cell r="A23" t="str">
            <v>elle1</v>
          </cell>
          <cell r="E23">
            <v>38</v>
          </cell>
          <cell r="F23" t="str">
            <v>elle</v>
          </cell>
        </row>
        <row r="24">
          <cell r="A24" t="str">
            <v>il1</v>
          </cell>
          <cell r="E24">
            <v>13</v>
          </cell>
          <cell r="F24" t="str">
            <v>il</v>
          </cell>
        </row>
        <row r="25">
          <cell r="A25" t="str">
            <v>intelligent</v>
          </cell>
          <cell r="E25">
            <v>2509</v>
          </cell>
          <cell r="F25" t="str">
            <v>intelligent</v>
          </cell>
        </row>
        <row r="26">
          <cell r="A26" t="str">
            <v>intelligente</v>
          </cell>
          <cell r="E26">
            <v>2509</v>
          </cell>
          <cell r="F26" t="str">
            <v>intelligent</v>
          </cell>
        </row>
        <row r="27">
          <cell r="A27" t="str">
            <v>amusant</v>
          </cell>
          <cell r="E27">
            <v>4695</v>
          </cell>
          <cell r="F27" t="str">
            <v>amusant</v>
          </cell>
        </row>
        <row r="28">
          <cell r="A28" t="str">
            <v>amusante</v>
          </cell>
          <cell r="E28">
            <v>4695</v>
          </cell>
          <cell r="F28" t="str">
            <v>amusant</v>
          </cell>
        </row>
        <row r="29">
          <cell r="A29" t="str">
            <v>elle est</v>
          </cell>
          <cell r="E29">
            <v>5</v>
          </cell>
          <cell r="F29" t="str">
            <v>être</v>
          </cell>
        </row>
        <row r="30">
          <cell r="A30" t="str">
            <v>il est</v>
          </cell>
          <cell r="E30">
            <v>5</v>
          </cell>
          <cell r="F30" t="str">
            <v>être</v>
          </cell>
        </row>
        <row r="31">
          <cell r="A31" t="str">
            <v>mais</v>
          </cell>
          <cell r="E31">
            <v>30</v>
          </cell>
          <cell r="F31" t="str">
            <v>mais</v>
          </cell>
        </row>
        <row r="32">
          <cell r="A32" t="str">
            <v>merci</v>
          </cell>
          <cell r="E32">
            <v>1070</v>
          </cell>
          <cell r="F32" t="str">
            <v>merci</v>
          </cell>
        </row>
        <row r="33">
          <cell r="A33" t="str">
            <v>calme</v>
          </cell>
          <cell r="E33">
            <v>1731</v>
          </cell>
          <cell r="F33" t="str">
            <v>calme</v>
          </cell>
        </row>
        <row r="34">
          <cell r="A34" t="str">
            <v>content</v>
          </cell>
          <cell r="E34">
            <v>1841</v>
          </cell>
          <cell r="F34" t="str">
            <v>content</v>
          </cell>
        </row>
        <row r="35">
          <cell r="A35" t="str">
            <v>contente</v>
          </cell>
          <cell r="E35">
            <v>1841</v>
          </cell>
          <cell r="F35" t="str">
            <v>content</v>
          </cell>
        </row>
        <row r="36">
          <cell r="A36" t="str">
            <v>malade</v>
          </cell>
          <cell r="E36">
            <v>1066</v>
          </cell>
          <cell r="F36" t="str">
            <v>malade</v>
          </cell>
        </row>
        <row r="37">
          <cell r="A37" t="str">
            <v>méchant</v>
          </cell>
          <cell r="E37">
            <v>3184</v>
          </cell>
          <cell r="F37" t="str">
            <v>méchant</v>
          </cell>
        </row>
        <row r="38">
          <cell r="A38" t="str">
            <v>méchante</v>
          </cell>
          <cell r="E38">
            <v>3184</v>
          </cell>
          <cell r="F38" t="str">
            <v>méchant</v>
          </cell>
        </row>
        <row r="39">
          <cell r="A39" t="str">
            <v>triste</v>
          </cell>
          <cell r="E39">
            <v>1843</v>
          </cell>
          <cell r="F39" t="str">
            <v>triste</v>
          </cell>
        </row>
        <row r="40">
          <cell r="A40" t="str">
            <v>ce/c'</v>
          </cell>
          <cell r="E40">
            <v>12</v>
          </cell>
          <cell r="F40" t="str">
            <v>ce</v>
          </cell>
        </row>
        <row r="41">
          <cell r="A41" t="str">
            <v>un1</v>
          </cell>
          <cell r="E41">
            <v>3</v>
          </cell>
          <cell r="F41" t="str">
            <v>un</v>
          </cell>
        </row>
        <row r="42">
          <cell r="A42" t="str">
            <v>une</v>
          </cell>
          <cell r="E42">
            <v>3</v>
          </cell>
          <cell r="F42" t="str">
            <v>un</v>
          </cell>
        </row>
        <row r="43">
          <cell r="A43" t="str">
            <v>un chien</v>
          </cell>
          <cell r="E43">
            <v>1744</v>
          </cell>
          <cell r="F43" t="str">
            <v>chien</v>
          </cell>
        </row>
        <row r="44">
          <cell r="A44" t="str">
            <v>un portable</v>
          </cell>
          <cell r="E44">
            <v>4002</v>
          </cell>
          <cell r="F44" t="str">
            <v>portable</v>
          </cell>
        </row>
        <row r="45">
          <cell r="A45" t="str">
            <v>une règle1</v>
          </cell>
          <cell r="E45">
            <v>488</v>
          </cell>
          <cell r="F45" t="str">
            <v>règle</v>
          </cell>
        </row>
        <row r="46">
          <cell r="A46" t="str">
            <v>qui ?</v>
          </cell>
          <cell r="E46">
            <v>14</v>
          </cell>
          <cell r="F46" t="str">
            <v>qui</v>
          </cell>
        </row>
        <row r="47">
          <cell r="A47" t="str">
            <v>bon</v>
          </cell>
          <cell r="E47">
            <v>94</v>
          </cell>
          <cell r="F47" t="str">
            <v>bon</v>
          </cell>
        </row>
        <row r="48">
          <cell r="A48" t="str">
            <v>une chose</v>
          </cell>
          <cell r="E48">
            <v>125</v>
          </cell>
          <cell r="F48" t="str">
            <v>chose</v>
          </cell>
        </row>
        <row r="49">
          <cell r="A49" t="str">
            <v>une chambre</v>
          </cell>
          <cell r="E49">
            <v>633</v>
          </cell>
          <cell r="F49" t="str">
            <v>chambre</v>
          </cell>
        </row>
        <row r="50">
          <cell r="A50" t="str">
            <v>avoir</v>
          </cell>
          <cell r="E50">
            <v>8</v>
          </cell>
          <cell r="F50" t="str">
            <v>avoir</v>
          </cell>
        </row>
        <row r="51">
          <cell r="A51" t="str">
            <v>elle a</v>
          </cell>
          <cell r="E51">
            <v>8</v>
          </cell>
          <cell r="F51" t="str">
            <v>avoir</v>
          </cell>
        </row>
        <row r="52">
          <cell r="A52" t="str">
            <v>il a</v>
          </cell>
          <cell r="E52">
            <v>8</v>
          </cell>
          <cell r="F52" t="str">
            <v>avoir</v>
          </cell>
        </row>
        <row r="53">
          <cell r="A53" t="str">
            <v>j'ai</v>
          </cell>
          <cell r="E53">
            <v>8</v>
          </cell>
          <cell r="F53" t="str">
            <v>avoir</v>
          </cell>
        </row>
        <row r="54">
          <cell r="A54" t="str">
            <v>un animal</v>
          </cell>
          <cell r="E54">
            <v>1002</v>
          </cell>
          <cell r="F54" t="str">
            <v>animal</v>
          </cell>
        </row>
        <row r="55">
          <cell r="A55" t="str">
            <v>une idée</v>
          </cell>
          <cell r="E55">
            <v>239</v>
          </cell>
          <cell r="F55" t="str">
            <v>idée</v>
          </cell>
        </row>
        <row r="56">
          <cell r="A56" t="str">
            <v>comment ça s’écrit ?</v>
          </cell>
          <cell r="E56" t="str">
            <v>234/54/17/382</v>
          </cell>
          <cell r="F56" t="str">
            <v>MWU</v>
          </cell>
        </row>
        <row r="57">
          <cell r="A57" t="str">
            <v>voici</v>
          </cell>
          <cell r="E57">
            <v>1103</v>
          </cell>
          <cell r="F57" t="str">
            <v>voici</v>
          </cell>
        </row>
        <row r="58">
          <cell r="A58" t="str">
            <v>un livre</v>
          </cell>
          <cell r="E58">
            <v>358</v>
          </cell>
          <cell r="F58" t="str">
            <v>livre</v>
          </cell>
        </row>
        <row r="59">
          <cell r="A59" t="str">
            <v>un ordinateur</v>
          </cell>
          <cell r="E59">
            <v>2201</v>
          </cell>
          <cell r="F59" t="str">
            <v>ordinateur</v>
          </cell>
        </row>
        <row r="60">
          <cell r="A60" t="str">
            <v>un vélo</v>
          </cell>
          <cell r="E60">
            <v>4594</v>
          </cell>
          <cell r="F60" t="str">
            <v>vélo</v>
          </cell>
        </row>
        <row r="61">
          <cell r="A61" t="str">
            <v>une voiture</v>
          </cell>
          <cell r="E61">
            <v>881</v>
          </cell>
          <cell r="F61" t="str">
            <v>voiture</v>
          </cell>
        </row>
        <row r="62">
          <cell r="A62" t="str">
            <v>cher</v>
          </cell>
          <cell r="E62">
            <v>803</v>
          </cell>
          <cell r="F62" t="str">
            <v>cher</v>
          </cell>
        </row>
        <row r="63">
          <cell r="A63" t="str">
            <v>chère</v>
          </cell>
          <cell r="E63">
            <v>803</v>
          </cell>
          <cell r="F63" t="str">
            <v>cher</v>
          </cell>
        </row>
        <row r="64">
          <cell r="A64" t="str">
            <v>moderne</v>
          </cell>
          <cell r="E64">
            <v>1239</v>
          </cell>
          <cell r="F64" t="str">
            <v>moderne</v>
          </cell>
        </row>
        <row r="65">
          <cell r="A65" t="str">
            <v>tu as</v>
          </cell>
          <cell r="E65">
            <v>8</v>
          </cell>
          <cell r="F65" t="str">
            <v>avoir</v>
          </cell>
        </row>
        <row r="66">
          <cell r="A66" t="str">
            <v>non</v>
          </cell>
          <cell r="E66">
            <v>75</v>
          </cell>
          <cell r="F66" t="str">
            <v>non</v>
          </cell>
        </row>
        <row r="67">
          <cell r="A67" t="str">
            <v>oui</v>
          </cell>
          <cell r="E67">
            <v>284</v>
          </cell>
          <cell r="F67" t="str">
            <v>oui</v>
          </cell>
        </row>
        <row r="68">
          <cell r="A68" t="str">
            <v>rapide</v>
          </cell>
          <cell r="E68">
            <v>672</v>
          </cell>
          <cell r="F68" t="str">
            <v>rapide</v>
          </cell>
        </row>
        <row r="69">
          <cell r="A69" t="str">
            <v>elle2</v>
          </cell>
          <cell r="E69">
            <v>38</v>
          </cell>
          <cell r="F69" t="str">
            <v>elle</v>
          </cell>
        </row>
        <row r="70">
          <cell r="A70" t="str">
            <v>il2</v>
          </cell>
          <cell r="E70">
            <v>13</v>
          </cell>
          <cell r="F70" t="str">
            <v>il</v>
          </cell>
        </row>
        <row r="71">
          <cell r="A71" t="str">
            <v>un homme</v>
          </cell>
          <cell r="E71">
            <v>136</v>
          </cell>
          <cell r="F71" t="str">
            <v>homme</v>
          </cell>
        </row>
        <row r="72">
          <cell r="A72" t="str">
            <v>une femme1</v>
          </cell>
          <cell r="E72">
            <v>154</v>
          </cell>
          <cell r="F72" t="str">
            <v>femme</v>
          </cell>
        </row>
        <row r="73">
          <cell r="A73" t="str">
            <v>intéressant</v>
          </cell>
          <cell r="E73">
            <v>1244</v>
          </cell>
          <cell r="F73" t="str">
            <v>intéressant</v>
          </cell>
        </row>
        <row r="74">
          <cell r="A74" t="str">
            <v>intéressante</v>
          </cell>
          <cell r="E74">
            <v>1244</v>
          </cell>
          <cell r="F74" t="str">
            <v>intéressant</v>
          </cell>
        </row>
        <row r="75">
          <cell r="A75" t="str">
            <v>sympa/sympathique</v>
          </cell>
          <cell r="E75">
            <v>4164</v>
          </cell>
          <cell r="F75" t="str">
            <v>sympathique</v>
          </cell>
        </row>
        <row r="76">
          <cell r="A76" t="str">
            <v>un ami</v>
          </cell>
          <cell r="E76">
            <v>467</v>
          </cell>
          <cell r="F76" t="str">
            <v>ami</v>
          </cell>
        </row>
        <row r="77">
          <cell r="A77" t="str">
            <v>un professeur</v>
          </cell>
          <cell r="E77">
            <v>1150</v>
          </cell>
          <cell r="F77" t="str">
            <v>professeur</v>
          </cell>
        </row>
        <row r="78">
          <cell r="A78" t="str">
            <v>une amie</v>
          </cell>
          <cell r="E78">
            <v>467</v>
          </cell>
          <cell r="F78" t="str">
            <v>ami</v>
          </cell>
        </row>
        <row r="79">
          <cell r="A79" t="str">
            <v>un chanteur</v>
          </cell>
          <cell r="E79">
            <v>3251</v>
          </cell>
          <cell r="F79" t="str">
            <v>chanteur</v>
          </cell>
        </row>
        <row r="80">
          <cell r="A80" t="str">
            <v>une chanteuse</v>
          </cell>
          <cell r="E80">
            <v>3251</v>
          </cell>
          <cell r="F80" t="str">
            <v>chanteur</v>
          </cell>
        </row>
        <row r="81">
          <cell r="A81" t="str">
            <v>une professeure</v>
          </cell>
          <cell r="E81">
            <v>1150</v>
          </cell>
          <cell r="F81" t="str">
            <v>professeur</v>
          </cell>
        </row>
        <row r="82">
          <cell r="A82" t="str">
            <v>drôle</v>
          </cell>
          <cell r="E82">
            <v>2166</v>
          </cell>
          <cell r="F82" t="str">
            <v>drôle</v>
          </cell>
        </row>
        <row r="83">
          <cell r="A83" t="str">
            <v>faux</v>
          </cell>
          <cell r="E83">
            <v>555</v>
          </cell>
          <cell r="F83" t="str">
            <v>faux</v>
          </cell>
        </row>
        <row r="84">
          <cell r="A84" t="str">
            <v>vrai</v>
          </cell>
          <cell r="E84">
            <v>292</v>
          </cell>
          <cell r="F84" t="str">
            <v>vrai</v>
          </cell>
        </row>
        <row r="85">
          <cell r="A85" t="str">
            <v>la</v>
          </cell>
          <cell r="E85">
            <v>1</v>
          </cell>
          <cell r="F85" t="str">
            <v>le</v>
          </cell>
        </row>
        <row r="86">
          <cell r="A86" t="str">
            <v>la phrase</v>
          </cell>
          <cell r="E86">
            <v>2074</v>
          </cell>
          <cell r="F86" t="str">
            <v>phrase</v>
          </cell>
        </row>
        <row r="87">
          <cell r="A87" t="str">
            <v>le</v>
          </cell>
          <cell r="E87">
            <v>1</v>
          </cell>
          <cell r="F87" t="str">
            <v>le</v>
          </cell>
        </row>
        <row r="88">
          <cell r="A88" t="str">
            <v>les</v>
          </cell>
          <cell r="E88">
            <v>1</v>
          </cell>
          <cell r="F88" t="str">
            <v>le</v>
          </cell>
        </row>
        <row r="89">
          <cell r="A89" t="str">
            <v>en1</v>
          </cell>
          <cell r="E89">
            <v>7</v>
          </cell>
          <cell r="F89" t="str">
            <v>en</v>
          </cell>
        </row>
        <row r="90">
          <cell r="A90" t="str">
            <v>le mot</v>
          </cell>
          <cell r="E90">
            <v>220</v>
          </cell>
          <cell r="F90" t="str">
            <v>mot</v>
          </cell>
        </row>
        <row r="91">
          <cell r="A91" t="str">
            <v>la médecin</v>
          </cell>
          <cell r="E91">
            <v>827</v>
          </cell>
          <cell r="F91" t="str">
            <v>médecin</v>
          </cell>
        </row>
        <row r="92">
          <cell r="A92" t="str">
            <v>l'acteur (m)</v>
          </cell>
          <cell r="E92">
            <v>1552</v>
          </cell>
          <cell r="F92" t="str">
            <v>acteur</v>
          </cell>
        </row>
        <row r="93">
          <cell r="A93" t="str">
            <v>l'actrice (f)</v>
          </cell>
          <cell r="E93">
            <v>1552</v>
          </cell>
          <cell r="F93" t="str">
            <v>acteur</v>
          </cell>
        </row>
        <row r="94">
          <cell r="A94" t="str">
            <v>le médecin</v>
          </cell>
          <cell r="E94">
            <v>827</v>
          </cell>
          <cell r="F94" t="str">
            <v>médecin</v>
          </cell>
        </row>
        <row r="95">
          <cell r="A95" t="str">
            <v>la fille</v>
          </cell>
          <cell r="E95">
            <v>629</v>
          </cell>
          <cell r="F95" t="str">
            <v>fille</v>
          </cell>
        </row>
        <row r="96">
          <cell r="A96" t="str">
            <v>la personne1</v>
          </cell>
          <cell r="E96">
            <v>84</v>
          </cell>
          <cell r="F96" t="str">
            <v>personne</v>
          </cell>
        </row>
        <row r="97">
          <cell r="A97" t="str">
            <v>l'anglais2  (m)</v>
          </cell>
          <cell r="E97">
            <v>784</v>
          </cell>
          <cell r="F97" t="str">
            <v>anglais</v>
          </cell>
        </row>
        <row r="98">
          <cell r="A98" t="str">
            <v xml:space="preserve">le français2 </v>
          </cell>
          <cell r="E98">
            <v>251</v>
          </cell>
          <cell r="F98" t="str">
            <v>français</v>
          </cell>
        </row>
        <row r="99">
          <cell r="A99" t="str">
            <v>le garçon</v>
          </cell>
          <cell r="E99">
            <v>1599</v>
          </cell>
          <cell r="F99" t="str">
            <v>garçon</v>
          </cell>
        </row>
        <row r="100">
          <cell r="A100" t="str">
            <v>ça</v>
          </cell>
          <cell r="E100">
            <v>54</v>
          </cell>
          <cell r="F100" t="str">
            <v>cela</v>
          </cell>
        </row>
        <row r="101">
          <cell r="A101" t="str">
            <v>les courses (f pl)</v>
          </cell>
          <cell r="E101">
            <v>1289</v>
          </cell>
          <cell r="F101" t="str">
            <v>course</v>
          </cell>
        </row>
        <row r="102">
          <cell r="A102" t="str">
            <v>quoi ?</v>
          </cell>
          <cell r="E102">
            <v>297</v>
          </cell>
          <cell r="F102" t="str">
            <v>quoi</v>
          </cell>
        </row>
        <row r="103">
          <cell r="A103" t="str">
            <v>les devoirs (m pl)</v>
          </cell>
          <cell r="E103">
            <v>39</v>
          </cell>
          <cell r="F103" t="str">
            <v>devoir</v>
          </cell>
        </row>
        <row r="104">
          <cell r="A104" t="str">
            <v>elle fait</v>
          </cell>
          <cell r="E104">
            <v>25</v>
          </cell>
          <cell r="F104" t="str">
            <v>faire</v>
          </cell>
        </row>
        <row r="105">
          <cell r="A105" t="str">
            <v>faire</v>
          </cell>
          <cell r="E105">
            <v>25</v>
          </cell>
          <cell r="F105" t="str">
            <v>faire</v>
          </cell>
        </row>
        <row r="106">
          <cell r="A106" t="str">
            <v>il fait</v>
          </cell>
          <cell r="E106">
            <v>25</v>
          </cell>
          <cell r="F106" t="str">
            <v>faire</v>
          </cell>
        </row>
        <row r="107">
          <cell r="A107" t="str">
            <v>je fais</v>
          </cell>
          <cell r="E107">
            <v>25</v>
          </cell>
          <cell r="F107" t="str">
            <v>faire</v>
          </cell>
        </row>
        <row r="108">
          <cell r="A108" t="str">
            <v>tu fais</v>
          </cell>
          <cell r="E108">
            <v>25</v>
          </cell>
          <cell r="F108" t="str">
            <v>faire</v>
          </cell>
        </row>
        <row r="109">
          <cell r="A109" t="str">
            <v>la cuisine</v>
          </cell>
          <cell r="E109">
            <v>2618</v>
          </cell>
          <cell r="F109" t="str">
            <v>cuisine</v>
          </cell>
        </row>
        <row r="110">
          <cell r="A110" t="str">
            <v>le ménage</v>
          </cell>
          <cell r="E110">
            <v>2326</v>
          </cell>
          <cell r="F110" t="str">
            <v>ménage</v>
          </cell>
        </row>
        <row r="111">
          <cell r="A111" t="str">
            <v>le modèle</v>
          </cell>
          <cell r="E111">
            <v>958</v>
          </cell>
          <cell r="F111" t="str">
            <v>modèle</v>
          </cell>
        </row>
        <row r="112">
          <cell r="A112" t="str">
            <v>le lit</v>
          </cell>
          <cell r="E112">
            <v>1837</v>
          </cell>
          <cell r="F112" t="str">
            <v>lit</v>
          </cell>
        </row>
        <row r="113">
          <cell r="A113" t="str">
            <v>l'activité (f)</v>
          </cell>
          <cell r="E113">
            <v>452</v>
          </cell>
          <cell r="F113" t="str">
            <v>activité</v>
          </cell>
        </row>
        <row r="114">
          <cell r="A114" t="str">
            <v>bleu</v>
          </cell>
          <cell r="E114">
            <v>1216</v>
          </cell>
          <cell r="F114" t="str">
            <v>bleu</v>
          </cell>
        </row>
        <row r="115">
          <cell r="A115" t="str">
            <v>bleue</v>
          </cell>
          <cell r="E115">
            <v>1216</v>
          </cell>
          <cell r="F115" t="str">
            <v>bleu</v>
          </cell>
        </row>
        <row r="116">
          <cell r="A116" t="str">
            <v>jaune</v>
          </cell>
          <cell r="E116">
            <v>2585</v>
          </cell>
          <cell r="F116" t="str">
            <v>jaune</v>
          </cell>
        </row>
        <row r="117">
          <cell r="A117" t="str">
            <v>rouge</v>
          </cell>
          <cell r="E117">
            <v>987</v>
          </cell>
          <cell r="F117" t="str">
            <v>rouge</v>
          </cell>
        </row>
        <row r="118">
          <cell r="A118" t="str">
            <v>vert</v>
          </cell>
          <cell r="E118">
            <v>1060</v>
          </cell>
          <cell r="F118" t="str">
            <v>vert</v>
          </cell>
        </row>
        <row r="119">
          <cell r="A119" t="str">
            <v>verte</v>
          </cell>
          <cell r="E119">
            <v>1060</v>
          </cell>
          <cell r="F119" t="str">
            <v>vert</v>
          </cell>
        </row>
        <row r="120">
          <cell r="A120" t="str">
            <v>la poète</v>
          </cell>
          <cell r="E120">
            <v>2307</v>
          </cell>
          <cell r="F120" t="str">
            <v>poète</v>
          </cell>
        </row>
        <row r="121">
          <cell r="A121" t="str">
            <v>le poème</v>
          </cell>
          <cell r="E121">
            <v>3031</v>
          </cell>
          <cell r="F121" t="str">
            <v>poème</v>
          </cell>
        </row>
        <row r="122">
          <cell r="A122" t="str">
            <v>le poète</v>
          </cell>
          <cell r="E122">
            <v>2307</v>
          </cell>
          <cell r="F122" t="str">
            <v>poète</v>
          </cell>
        </row>
        <row r="123">
          <cell r="A123" t="str">
            <v>comme1</v>
          </cell>
          <cell r="E123">
            <v>32</v>
          </cell>
          <cell r="F123" t="str">
            <v>comme</v>
          </cell>
        </row>
        <row r="124">
          <cell r="A124" t="str">
            <v>la couleur</v>
          </cell>
          <cell r="E124">
            <v>1211</v>
          </cell>
          <cell r="F124" t="str">
            <v>couleur</v>
          </cell>
        </row>
        <row r="125">
          <cell r="A125" t="str">
            <v>le ciel</v>
          </cell>
          <cell r="E125">
            <v>1538</v>
          </cell>
          <cell r="F125" t="str">
            <v>ciel</v>
          </cell>
        </row>
        <row r="126">
          <cell r="A126" t="str">
            <v>le rêve</v>
          </cell>
          <cell r="E126">
            <v>1313</v>
          </cell>
          <cell r="F126" t="str">
            <v>rêve</v>
          </cell>
        </row>
        <row r="127">
          <cell r="A127" t="str">
            <v>la vague</v>
          </cell>
          <cell r="E127">
            <v>1493</v>
          </cell>
          <cell r="F127" t="str">
            <v>vague</v>
          </cell>
        </row>
        <row r="128">
          <cell r="A128" t="str">
            <v>beau</v>
          </cell>
          <cell r="E128">
            <v>393</v>
          </cell>
          <cell r="F128" t="str">
            <v>beau</v>
          </cell>
        </row>
        <row r="129">
          <cell r="A129" t="str">
            <v>la promenade</v>
          </cell>
          <cell r="E129" t="str">
            <v>N/A</v>
          </cell>
          <cell r="F129" t="str">
            <v>Headword</v>
          </cell>
        </row>
        <row r="130">
          <cell r="A130" t="str">
            <v>le voyage</v>
          </cell>
          <cell r="E130">
            <v>904</v>
          </cell>
          <cell r="F130" t="str">
            <v>voyage</v>
          </cell>
        </row>
        <row r="131">
          <cell r="A131" t="str">
            <v>Londres</v>
          </cell>
          <cell r="E131" t="str">
            <v>N/A</v>
          </cell>
          <cell r="F131" t="str">
            <v>Headword</v>
          </cell>
        </row>
        <row r="132">
          <cell r="A132" t="str">
            <v>Paris</v>
          </cell>
          <cell r="E132" t="str">
            <v>N/A</v>
          </cell>
          <cell r="F132" t="str">
            <v>Headword</v>
          </cell>
        </row>
        <row r="133">
          <cell r="A133" t="str">
            <v>le bateau</v>
          </cell>
          <cell r="E133">
            <v>1287</v>
          </cell>
          <cell r="F133" t="str">
            <v>bateau</v>
          </cell>
        </row>
        <row r="134">
          <cell r="A134" t="str">
            <v>de1</v>
          </cell>
          <cell r="E134">
            <v>2</v>
          </cell>
          <cell r="F134" t="str">
            <v>de</v>
          </cell>
        </row>
        <row r="135">
          <cell r="A135" t="str">
            <v>en2</v>
          </cell>
          <cell r="E135">
            <v>7</v>
          </cell>
          <cell r="F135" t="str">
            <v>en</v>
          </cell>
        </row>
        <row r="136">
          <cell r="A136" t="str">
            <v>la visite</v>
          </cell>
          <cell r="E136">
            <v>1072</v>
          </cell>
          <cell r="F136" t="str">
            <v>visite</v>
          </cell>
        </row>
        <row r="137">
          <cell r="A137" t="str">
            <v>la réponse</v>
          </cell>
          <cell r="E137">
            <v>456</v>
          </cell>
          <cell r="F137" t="str">
            <v>réponse</v>
          </cell>
        </row>
        <row r="138">
          <cell r="A138" t="str">
            <v>le magasin</v>
          </cell>
          <cell r="E138">
            <v>1736</v>
          </cell>
          <cell r="F138" t="str">
            <v>magasin</v>
          </cell>
        </row>
        <row r="139">
          <cell r="A139" t="str">
            <v>la question</v>
          </cell>
          <cell r="E139">
            <v>144</v>
          </cell>
          <cell r="F139" t="str">
            <v>question</v>
          </cell>
        </row>
        <row r="140">
          <cell r="A140" t="str">
            <v>le numéro</v>
          </cell>
          <cell r="E140">
            <v>766</v>
          </cell>
          <cell r="F140" t="str">
            <v>numéro</v>
          </cell>
        </row>
        <row r="141">
          <cell r="A141" t="str">
            <v>mauvais</v>
          </cell>
          <cell r="E141">
            <v>274</v>
          </cell>
          <cell r="F141" t="str">
            <v>mauvais</v>
          </cell>
        </row>
        <row r="142">
          <cell r="A142" t="str">
            <v>mauvaise</v>
          </cell>
          <cell r="E142">
            <v>274</v>
          </cell>
          <cell r="F142" t="str">
            <v>mauvais</v>
          </cell>
        </row>
        <row r="143">
          <cell r="A143" t="str">
            <v>faire un voyage</v>
          </cell>
          <cell r="E143" t="str">
            <v>25/3/904</v>
          </cell>
          <cell r="F143" t="str">
            <v>MWU</v>
          </cell>
        </row>
        <row r="144">
          <cell r="A144" t="str">
            <v>faire une promenade</v>
          </cell>
          <cell r="E144" t="str">
            <v>25/3/NA</v>
          </cell>
          <cell r="F144" t="str">
            <v>MWU</v>
          </cell>
        </row>
        <row r="145">
          <cell r="A145" t="str">
            <v>faire une visite de</v>
          </cell>
          <cell r="E145" t="str">
            <v>25/3/1072/2</v>
          </cell>
          <cell r="F145" t="str">
            <v>MWU</v>
          </cell>
        </row>
        <row r="146">
          <cell r="A146" t="str">
            <v>faires les magasins</v>
          </cell>
          <cell r="E146" t="str">
            <v>25/3/1/1736</v>
          </cell>
          <cell r="F146" t="str">
            <v>MWU</v>
          </cell>
        </row>
        <row r="147">
          <cell r="A147" t="str">
            <v>il fait beau</v>
          </cell>
          <cell r="E147" t="str">
            <v>13/25/393</v>
          </cell>
          <cell r="F147" t="str">
            <v>MWU</v>
          </cell>
        </row>
        <row r="148">
          <cell r="A148" t="str">
            <v>il fait mauvais</v>
          </cell>
          <cell r="E148" t="str">
            <v>13/25/274</v>
          </cell>
          <cell r="F148" t="str">
            <v>MWU</v>
          </cell>
        </row>
        <row r="149">
          <cell r="A149" t="str">
            <v>la solution</v>
          </cell>
          <cell r="E149">
            <v>608</v>
          </cell>
          <cell r="F149" t="str">
            <v>solution</v>
          </cell>
        </row>
        <row r="150">
          <cell r="A150" t="str">
            <v>rester</v>
          </cell>
          <cell r="E150">
            <v>100</v>
          </cell>
          <cell r="F150" t="str">
            <v>rester</v>
          </cell>
        </row>
        <row r="151">
          <cell r="A151" t="str">
            <v>chaque</v>
          </cell>
          <cell r="E151">
            <v>151</v>
          </cell>
          <cell r="F151" t="str">
            <v>chaque</v>
          </cell>
        </row>
        <row r="152">
          <cell r="A152" t="str">
            <v>la semaine</v>
          </cell>
          <cell r="E152">
            <v>245</v>
          </cell>
          <cell r="F152" t="str">
            <v>semaine</v>
          </cell>
        </row>
        <row r="153">
          <cell r="A153" t="str">
            <v>le moment</v>
          </cell>
          <cell r="E153">
            <v>148</v>
          </cell>
          <cell r="F153" t="str">
            <v>moment</v>
          </cell>
        </row>
        <row r="154">
          <cell r="A154" t="str">
            <v>l'école (f)</v>
          </cell>
          <cell r="E154">
            <v>477</v>
          </cell>
          <cell r="F154" t="str">
            <v>école</v>
          </cell>
        </row>
        <row r="155">
          <cell r="A155" t="str">
            <v>cocher</v>
          </cell>
          <cell r="E155" t="str">
            <v>N/A</v>
          </cell>
          <cell r="F155" t="str">
            <v>Headword</v>
          </cell>
        </row>
        <row r="156">
          <cell r="A156" t="str">
            <v>l'uniforme (m)</v>
          </cell>
          <cell r="E156">
            <v>1801</v>
          </cell>
          <cell r="F156" t="str">
            <v>uniforme</v>
          </cell>
        </row>
        <row r="157">
          <cell r="A157" t="str">
            <v>porter</v>
          </cell>
          <cell r="E157">
            <v>105</v>
          </cell>
          <cell r="F157" t="str">
            <v>porter</v>
          </cell>
        </row>
        <row r="158">
          <cell r="A158" t="str">
            <v>trouver</v>
          </cell>
          <cell r="E158">
            <v>83</v>
          </cell>
          <cell r="F158" t="str">
            <v>trouver</v>
          </cell>
        </row>
        <row r="159">
          <cell r="A159" t="str">
            <v>passer</v>
          </cell>
          <cell r="E159">
            <v>90</v>
          </cell>
          <cell r="F159" t="str">
            <v>passer</v>
          </cell>
        </row>
        <row r="160">
          <cell r="A160" t="str">
            <v>aimer</v>
          </cell>
          <cell r="E160">
            <v>242</v>
          </cell>
          <cell r="F160" t="str">
            <v>aimer</v>
          </cell>
        </row>
        <row r="161">
          <cell r="A161" t="str">
            <v>à1</v>
          </cell>
          <cell r="E161">
            <v>4</v>
          </cell>
          <cell r="F161" t="str">
            <v>à</v>
          </cell>
        </row>
        <row r="162">
          <cell r="A162" t="str">
            <v>avec</v>
          </cell>
          <cell r="E162">
            <v>23</v>
          </cell>
          <cell r="F162" t="str">
            <v>avec</v>
          </cell>
        </row>
        <row r="163">
          <cell r="A163" t="str">
            <v>le cadeau</v>
          </cell>
          <cell r="E163">
            <v>2298</v>
          </cell>
          <cell r="F163" t="str">
            <v>cadeau</v>
          </cell>
        </row>
        <row r="164">
          <cell r="A164" t="str">
            <v>à2</v>
          </cell>
          <cell r="E164">
            <v>4</v>
          </cell>
          <cell r="F164" t="str">
            <v>à</v>
          </cell>
        </row>
        <row r="165">
          <cell r="A165" t="str">
            <v>demander</v>
          </cell>
          <cell r="E165">
            <v>80</v>
          </cell>
          <cell r="F165" t="str">
            <v>demander</v>
          </cell>
        </row>
        <row r="166">
          <cell r="A166" t="str">
            <v>donner</v>
          </cell>
          <cell r="E166">
            <v>46</v>
          </cell>
          <cell r="F166" t="str">
            <v>donner</v>
          </cell>
        </row>
        <row r="167">
          <cell r="A167" t="str">
            <v>montrer</v>
          </cell>
          <cell r="E167">
            <v>108</v>
          </cell>
          <cell r="F167" t="str">
            <v>montrer</v>
          </cell>
        </row>
        <row r="168">
          <cell r="A168" t="str">
            <v>penser</v>
          </cell>
          <cell r="E168">
            <v>116</v>
          </cell>
          <cell r="F168" t="str">
            <v>penser</v>
          </cell>
        </row>
        <row r="169">
          <cell r="A169" t="str">
            <v>penser à</v>
          </cell>
          <cell r="E169">
            <v>116</v>
          </cell>
          <cell r="F169" t="str">
            <v>penser</v>
          </cell>
        </row>
        <row r="170">
          <cell r="A170" t="str">
            <v>aujourd’hui</v>
          </cell>
          <cell r="E170">
            <v>233</v>
          </cell>
          <cell r="F170" t="str">
            <v>aujourd’hui</v>
          </cell>
        </row>
        <row r="171">
          <cell r="A171" t="str">
            <v>normalement</v>
          </cell>
          <cell r="E171">
            <v>2018</v>
          </cell>
          <cell r="F171" t="str">
            <v>normalement</v>
          </cell>
        </row>
        <row r="172">
          <cell r="A172" t="str">
            <v>la raison</v>
          </cell>
          <cell r="E172">
            <v>72</v>
          </cell>
          <cell r="F172" t="str">
            <v>raison</v>
          </cell>
        </row>
        <row r="173">
          <cell r="A173" t="str">
            <v>l'exemple (m)</v>
          </cell>
          <cell r="E173">
            <v>259</v>
          </cell>
          <cell r="F173" t="str">
            <v>exemple</v>
          </cell>
        </row>
        <row r="174">
          <cell r="A174" t="str">
            <v>que1</v>
          </cell>
          <cell r="E174">
            <v>9</v>
          </cell>
          <cell r="F174" t="str">
            <v>que</v>
          </cell>
        </row>
        <row r="175">
          <cell r="A175" t="str">
            <v>la télé</v>
          </cell>
          <cell r="E175">
            <v>2746</v>
          </cell>
          <cell r="F175" t="str">
            <v>télé</v>
          </cell>
        </row>
        <row r="176">
          <cell r="A176" t="str">
            <v xml:space="preserve">le déjeuner </v>
          </cell>
          <cell r="E176">
            <v>2724</v>
          </cell>
          <cell r="F176" t="str">
            <v>déjeuner</v>
          </cell>
        </row>
        <row r="177">
          <cell r="A177" t="str">
            <v>marcher</v>
          </cell>
          <cell r="E177">
            <v>1532</v>
          </cell>
          <cell r="F177" t="str">
            <v>marcher</v>
          </cell>
        </row>
        <row r="178">
          <cell r="A178" t="str">
            <v>nous1</v>
          </cell>
          <cell r="E178">
            <v>31</v>
          </cell>
          <cell r="F178" t="str">
            <v>nous</v>
          </cell>
        </row>
        <row r="179">
          <cell r="A179" t="str">
            <v>préparer</v>
          </cell>
          <cell r="E179">
            <v>368</v>
          </cell>
          <cell r="F179" t="str">
            <v>préparer</v>
          </cell>
        </row>
        <row r="180">
          <cell r="A180" t="str">
            <v>travailler</v>
          </cell>
          <cell r="E180">
            <v>290</v>
          </cell>
          <cell r="F180" t="str">
            <v>travailler</v>
          </cell>
        </row>
        <row r="181">
          <cell r="A181" t="str">
            <v>manger</v>
          </cell>
          <cell r="E181">
            <v>1338</v>
          </cell>
          <cell r="F181" t="str">
            <v>manger</v>
          </cell>
        </row>
        <row r="182">
          <cell r="A182" t="str">
            <v>dehors</v>
          </cell>
          <cell r="E182">
            <v>1217</v>
          </cell>
          <cell r="F182" t="str">
            <v>dehors</v>
          </cell>
        </row>
        <row r="183">
          <cell r="A183" t="str">
            <v>la maison</v>
          </cell>
          <cell r="E183">
            <v>325</v>
          </cell>
          <cell r="F183" t="str">
            <v>maison</v>
          </cell>
        </row>
        <row r="184">
          <cell r="A184" t="str">
            <v>le film</v>
          </cell>
          <cell r="E184">
            <v>848</v>
          </cell>
          <cell r="F184" t="str">
            <v>film</v>
          </cell>
        </row>
        <row r="185">
          <cell r="A185" t="str">
            <v>regarder1</v>
          </cell>
          <cell r="E185">
            <v>425</v>
          </cell>
          <cell r="F185" t="str">
            <v>regarder</v>
          </cell>
        </row>
        <row r="186">
          <cell r="A186" t="str">
            <v>la partenaire</v>
          </cell>
          <cell r="E186">
            <v>1077</v>
          </cell>
          <cell r="F186" t="str">
            <v>partenaire</v>
          </cell>
        </row>
        <row r="187">
          <cell r="A187" t="str">
            <v>le partenaire</v>
          </cell>
          <cell r="E187">
            <v>1077</v>
          </cell>
          <cell r="F187" t="str">
            <v>partenaire</v>
          </cell>
        </row>
        <row r="188">
          <cell r="A188" t="str">
            <v>préféré</v>
          </cell>
          <cell r="E188" t="str">
            <v>N/A</v>
          </cell>
          <cell r="F188" t="str">
            <v>Headword</v>
          </cell>
        </row>
        <row r="189">
          <cell r="A189" t="str">
            <v>préférée</v>
          </cell>
          <cell r="E189" t="str">
            <v>N/A</v>
          </cell>
          <cell r="F189" t="str">
            <v>Headword</v>
          </cell>
        </row>
        <row r="190">
          <cell r="A190" t="str">
            <v>le fruit</v>
          </cell>
          <cell r="E190">
            <v>896</v>
          </cell>
          <cell r="F190" t="str">
            <v>fruit</v>
          </cell>
        </row>
        <row r="191">
          <cell r="A191" t="str">
            <v>chanter</v>
          </cell>
          <cell r="E191">
            <v>1820</v>
          </cell>
          <cell r="F191" t="str">
            <v>chanter</v>
          </cell>
        </row>
        <row r="192">
          <cell r="A192" t="str">
            <v>elles</v>
          </cell>
          <cell r="E192" t="str">
            <v>N/A</v>
          </cell>
          <cell r="F192" t="str">
            <v>Headword</v>
          </cell>
        </row>
        <row r="193">
          <cell r="A193" t="str">
            <v xml:space="preserve">étudier </v>
          </cell>
          <cell r="E193">
            <v>960</v>
          </cell>
          <cell r="F193" t="str">
            <v>étudier</v>
          </cell>
        </row>
        <row r="194">
          <cell r="A194" t="str">
            <v>ils</v>
          </cell>
          <cell r="E194" t="str">
            <v>N/A</v>
          </cell>
          <cell r="F194" t="str">
            <v>Headword</v>
          </cell>
        </row>
        <row r="195">
          <cell r="A195" t="str">
            <v>jouer</v>
          </cell>
          <cell r="E195">
            <v>219</v>
          </cell>
          <cell r="F195" t="str">
            <v>jouer</v>
          </cell>
        </row>
        <row r="196">
          <cell r="A196" t="str">
            <v>ensemble</v>
          </cell>
          <cell r="E196">
            <v>124</v>
          </cell>
          <cell r="F196" t="str">
            <v>ensemble</v>
          </cell>
        </row>
        <row r="197">
          <cell r="A197" t="str">
            <v>la radio</v>
          </cell>
          <cell r="E197">
            <v>1526</v>
          </cell>
          <cell r="F197" t="str">
            <v>radio</v>
          </cell>
        </row>
        <row r="198">
          <cell r="A198" t="str">
            <v>l'histoire (f)</v>
          </cell>
          <cell r="E198">
            <v>263</v>
          </cell>
          <cell r="F198" t="str">
            <v>histoire</v>
          </cell>
        </row>
        <row r="199">
          <cell r="A199" t="str">
            <v>un élève</v>
          </cell>
          <cell r="E199">
            <v>1068</v>
          </cell>
          <cell r="F199" t="str">
            <v>élève</v>
          </cell>
        </row>
        <row r="200">
          <cell r="A200" t="str">
            <v>une élève</v>
          </cell>
          <cell r="E200">
            <v>1068</v>
          </cell>
          <cell r="F200" t="str">
            <v>élève</v>
          </cell>
        </row>
        <row r="201">
          <cell r="A201" t="str">
            <v>la chemise</v>
          </cell>
          <cell r="E201">
            <v>3892</v>
          </cell>
          <cell r="F201" t="str">
            <v>chemise</v>
          </cell>
        </row>
        <row r="202">
          <cell r="A202" t="str">
            <v>la porte</v>
          </cell>
          <cell r="E202">
            <v>696</v>
          </cell>
          <cell r="F202" t="str">
            <v>porte</v>
          </cell>
        </row>
        <row r="203">
          <cell r="A203" t="str">
            <v>regarder2</v>
          </cell>
          <cell r="E203">
            <v>425</v>
          </cell>
          <cell r="F203" t="str">
            <v>regarder</v>
          </cell>
        </row>
        <row r="204">
          <cell r="A204" t="str">
            <v>vous1</v>
          </cell>
          <cell r="E204">
            <v>50</v>
          </cell>
          <cell r="F204" t="str">
            <v>vous</v>
          </cell>
        </row>
        <row r="205">
          <cell r="A205" t="str">
            <v>bien</v>
          </cell>
          <cell r="E205">
            <v>47</v>
          </cell>
          <cell r="F205" t="str">
            <v>bien</v>
          </cell>
        </row>
        <row r="206">
          <cell r="A206" t="str">
            <v>fermer</v>
          </cell>
          <cell r="E206">
            <v>757</v>
          </cell>
          <cell r="F206" t="str">
            <v>fermer</v>
          </cell>
        </row>
        <row r="207">
          <cell r="A207" t="str">
            <v>la fenêtre</v>
          </cell>
          <cell r="E207">
            <v>1604</v>
          </cell>
          <cell r="F207" t="str">
            <v>fenêtre</v>
          </cell>
        </row>
        <row r="208">
          <cell r="A208" t="str">
            <v>la salle</v>
          </cell>
          <cell r="E208">
            <v>812</v>
          </cell>
          <cell r="F208" t="str">
            <v>salle</v>
          </cell>
        </row>
        <row r="209">
          <cell r="A209" t="str">
            <v>le tableau</v>
          </cell>
          <cell r="E209">
            <v>1456</v>
          </cell>
          <cell r="F209" t="str">
            <v>tableau</v>
          </cell>
        </row>
        <row r="210">
          <cell r="A210" t="str">
            <v>la classe</v>
          </cell>
          <cell r="E210">
            <v>778</v>
          </cell>
          <cell r="F210" t="str">
            <v>classe</v>
          </cell>
        </row>
        <row r="211">
          <cell r="A211" t="str">
            <v>le silence</v>
          </cell>
          <cell r="E211">
            <v>1281</v>
          </cell>
          <cell r="F211" t="str">
            <v>silence</v>
          </cell>
        </row>
        <row r="212">
          <cell r="A212" t="str">
            <v>cinq</v>
          </cell>
          <cell r="E212">
            <v>288</v>
          </cell>
          <cell r="F212" t="str">
            <v>cinq</v>
          </cell>
        </row>
        <row r="213">
          <cell r="A213" t="str">
            <v>des</v>
          </cell>
          <cell r="E213">
            <v>2</v>
          </cell>
          <cell r="F213" t="str">
            <v>de</v>
          </cell>
        </row>
        <row r="214">
          <cell r="A214" t="str">
            <v>deux</v>
          </cell>
          <cell r="E214">
            <v>41</v>
          </cell>
          <cell r="F214" t="str">
            <v>deux</v>
          </cell>
        </row>
        <row r="215">
          <cell r="A215" t="str">
            <v>dix</v>
          </cell>
          <cell r="E215">
            <v>372</v>
          </cell>
          <cell r="F215" t="str">
            <v>dix</v>
          </cell>
        </row>
        <row r="216">
          <cell r="A216" t="str">
            <v>douze</v>
          </cell>
          <cell r="E216">
            <v>1664</v>
          </cell>
          <cell r="F216" t="str">
            <v>douze</v>
          </cell>
        </row>
        <row r="217">
          <cell r="A217" t="str">
            <v>huit</v>
          </cell>
          <cell r="E217">
            <v>877</v>
          </cell>
          <cell r="F217" t="str">
            <v>huit</v>
          </cell>
        </row>
        <row r="218">
          <cell r="A218" t="str">
            <v>il y a</v>
          </cell>
          <cell r="E218" t="str">
            <v>13/36/8</v>
          </cell>
          <cell r="F218" t="str">
            <v>MWU</v>
          </cell>
        </row>
        <row r="219">
          <cell r="A219" t="str">
            <v>neuf</v>
          </cell>
          <cell r="E219">
            <v>787</v>
          </cell>
          <cell r="F219" t="str">
            <v>neuf</v>
          </cell>
        </row>
        <row r="220">
          <cell r="A220" t="str">
            <v>onze</v>
          </cell>
          <cell r="E220">
            <v>2447</v>
          </cell>
          <cell r="F220" t="str">
            <v>onze</v>
          </cell>
        </row>
        <row r="221">
          <cell r="A221" t="str">
            <v>quatre</v>
          </cell>
          <cell r="E221">
            <v>253</v>
          </cell>
          <cell r="F221" t="str">
            <v>quatre</v>
          </cell>
        </row>
        <row r="222">
          <cell r="A222" t="str">
            <v>sept</v>
          </cell>
          <cell r="E222">
            <v>905</v>
          </cell>
          <cell r="F222" t="str">
            <v>sept</v>
          </cell>
        </row>
        <row r="223">
          <cell r="A223" t="str">
            <v>six</v>
          </cell>
          <cell r="E223">
            <v>450</v>
          </cell>
          <cell r="F223" t="str">
            <v>six</v>
          </cell>
        </row>
        <row r="224">
          <cell r="A224" t="str">
            <v>trois</v>
          </cell>
          <cell r="E224">
            <v>115</v>
          </cell>
          <cell r="F224" t="str">
            <v>trois</v>
          </cell>
        </row>
        <row r="225">
          <cell r="A225" t="str">
            <v>un2</v>
          </cell>
          <cell r="E225">
            <v>3</v>
          </cell>
          <cell r="F225" t="str">
            <v>un</v>
          </cell>
        </row>
        <row r="226">
          <cell r="A226" t="str">
            <v>les parents (m pl)</v>
          </cell>
          <cell r="E226">
            <v>546</v>
          </cell>
          <cell r="F226" t="str">
            <v>parent</v>
          </cell>
        </row>
        <row r="227">
          <cell r="A227" t="str">
            <v>grand2</v>
          </cell>
          <cell r="E227">
            <v>59</v>
          </cell>
          <cell r="F227" t="str">
            <v>grand</v>
          </cell>
        </row>
        <row r="228">
          <cell r="A228" t="str">
            <v>grande2</v>
          </cell>
          <cell r="E228">
            <v>59</v>
          </cell>
          <cell r="F228" t="str">
            <v>grand</v>
          </cell>
        </row>
        <row r="229">
          <cell r="A229" t="str">
            <v>jeune</v>
          </cell>
          <cell r="E229">
            <v>152</v>
          </cell>
          <cell r="F229" t="str">
            <v>jeune</v>
          </cell>
        </row>
        <row r="230">
          <cell r="A230" t="str">
            <v>petit2</v>
          </cell>
          <cell r="E230">
            <v>138</v>
          </cell>
          <cell r="F230" t="str">
            <v>petit</v>
          </cell>
        </row>
        <row r="231">
          <cell r="A231" t="str">
            <v>petite2</v>
          </cell>
          <cell r="E231">
            <v>138</v>
          </cell>
          <cell r="F231" t="str">
            <v>petit</v>
          </cell>
        </row>
        <row r="232">
          <cell r="A232" t="str">
            <v>ouvert</v>
          </cell>
          <cell r="E232">
            <v>897</v>
          </cell>
          <cell r="F232" t="str">
            <v>ouvert</v>
          </cell>
        </row>
        <row r="233">
          <cell r="A233" t="str">
            <v>ouverte</v>
          </cell>
          <cell r="E233">
            <v>897</v>
          </cell>
          <cell r="F233" t="str">
            <v>ouvert</v>
          </cell>
        </row>
        <row r="234">
          <cell r="A234" t="str">
            <v>le frère</v>
          </cell>
          <cell r="E234">
            <v>1043</v>
          </cell>
          <cell r="F234" t="str">
            <v>frère</v>
          </cell>
        </row>
        <row r="235">
          <cell r="A235" t="str">
            <v>la sœur</v>
          </cell>
          <cell r="E235">
            <v>1558</v>
          </cell>
          <cell r="F235" t="str">
            <v>sœur</v>
          </cell>
        </row>
        <row r="236">
          <cell r="A236" t="str">
            <v>elles sont</v>
          </cell>
          <cell r="E236">
            <v>5</v>
          </cell>
          <cell r="F236" t="str">
            <v>être</v>
          </cell>
        </row>
        <row r="237">
          <cell r="A237" t="str">
            <v>ils sont</v>
          </cell>
          <cell r="E237">
            <v>5</v>
          </cell>
          <cell r="F237" t="str">
            <v>être</v>
          </cell>
        </row>
        <row r="238">
          <cell r="A238" t="str">
            <v>nous sommes</v>
          </cell>
          <cell r="E238">
            <v>5</v>
          </cell>
          <cell r="F238" t="str">
            <v>être</v>
          </cell>
        </row>
        <row r="239">
          <cell r="A239" t="str">
            <v>vous êtes</v>
          </cell>
          <cell r="E239">
            <v>5</v>
          </cell>
          <cell r="F239" t="str">
            <v>être</v>
          </cell>
        </row>
        <row r="240">
          <cell r="A240" t="str">
            <v>sage</v>
          </cell>
          <cell r="E240">
            <v>2643</v>
          </cell>
          <cell r="F240" t="str">
            <v>sage</v>
          </cell>
        </row>
        <row r="241">
          <cell r="A241" t="str">
            <v>strict</v>
          </cell>
          <cell r="E241">
            <v>1859</v>
          </cell>
          <cell r="F241" t="str">
            <v>strict</v>
          </cell>
        </row>
        <row r="242">
          <cell r="A242" t="str">
            <v>stricte</v>
          </cell>
          <cell r="E242">
            <v>1859</v>
          </cell>
          <cell r="F242" t="str">
            <v>strict</v>
          </cell>
        </row>
        <row r="243">
          <cell r="A243" t="str">
            <v>ici</v>
          </cell>
          <cell r="E243">
            <v>167</v>
          </cell>
          <cell r="F243" t="str">
            <v>ici</v>
          </cell>
        </row>
        <row r="244">
          <cell r="A244" t="str">
            <v xml:space="preserve">très </v>
          </cell>
          <cell r="E244">
            <v>66</v>
          </cell>
          <cell r="F244" t="str">
            <v>très</v>
          </cell>
        </row>
        <row r="245">
          <cell r="A245" t="str">
            <v>un enfant</v>
          </cell>
          <cell r="E245">
            <v>126</v>
          </cell>
          <cell r="F245" t="str">
            <v>enfant</v>
          </cell>
        </row>
        <row r="246">
          <cell r="A246" t="str">
            <v>la famille</v>
          </cell>
          <cell r="E246">
            <v>172</v>
          </cell>
          <cell r="F246" t="str">
            <v>famille</v>
          </cell>
        </row>
        <row r="247">
          <cell r="A247" t="str">
            <v>une enfant</v>
          </cell>
          <cell r="E247">
            <v>126</v>
          </cell>
          <cell r="F247" t="str">
            <v>enfant</v>
          </cell>
        </row>
        <row r="248">
          <cell r="A248" t="str">
            <v>elles ont</v>
          </cell>
          <cell r="E248">
            <v>8</v>
          </cell>
          <cell r="F248" t="str">
            <v>avoir</v>
          </cell>
        </row>
        <row r="249">
          <cell r="A249" t="str">
            <v>ils ont</v>
          </cell>
          <cell r="E249">
            <v>8</v>
          </cell>
          <cell r="F249" t="str">
            <v>avoir</v>
          </cell>
        </row>
        <row r="250">
          <cell r="A250" t="str">
            <v>nous avons</v>
          </cell>
          <cell r="E250">
            <v>8</v>
          </cell>
          <cell r="F250" t="str">
            <v>avoir</v>
          </cell>
        </row>
        <row r="251">
          <cell r="A251" t="str">
            <v>aussi</v>
          </cell>
          <cell r="E251">
            <v>44</v>
          </cell>
          <cell r="F251" t="str">
            <v>aussi</v>
          </cell>
        </row>
        <row r="252">
          <cell r="A252" t="str">
            <v>dans</v>
          </cell>
          <cell r="E252">
            <v>11</v>
          </cell>
          <cell r="F252" t="str">
            <v>dans</v>
          </cell>
        </row>
        <row r="253">
          <cell r="A253" t="str">
            <v>le problème</v>
          </cell>
          <cell r="E253">
            <v>188</v>
          </cell>
          <cell r="F253" t="str">
            <v>problème</v>
          </cell>
        </row>
        <row r="254">
          <cell r="A254" t="str">
            <v>pour1</v>
          </cell>
          <cell r="E254">
            <v>10</v>
          </cell>
          <cell r="F254" t="str">
            <v>pour</v>
          </cell>
        </row>
        <row r="255">
          <cell r="A255" t="str">
            <v>vous avez</v>
          </cell>
          <cell r="E255">
            <v>8</v>
          </cell>
          <cell r="F255" t="str">
            <v>avoir</v>
          </cell>
        </row>
        <row r="256">
          <cell r="A256" t="str">
            <v>difficile</v>
          </cell>
          <cell r="E256">
            <v>296</v>
          </cell>
          <cell r="F256" t="str">
            <v>difficile</v>
          </cell>
        </row>
        <row r="257">
          <cell r="A257" t="str">
            <v>l'effort (m)</v>
          </cell>
          <cell r="E257">
            <v>388</v>
          </cell>
          <cell r="F257" t="str">
            <v>effort</v>
          </cell>
        </row>
        <row r="258">
          <cell r="A258" t="str">
            <v>elles font</v>
          </cell>
          <cell r="E258">
            <v>25</v>
          </cell>
          <cell r="F258" t="str">
            <v>faire</v>
          </cell>
        </row>
        <row r="259">
          <cell r="A259" t="str">
            <v>ils font</v>
          </cell>
          <cell r="E259">
            <v>25</v>
          </cell>
          <cell r="F259" t="str">
            <v>faire</v>
          </cell>
        </row>
        <row r="260">
          <cell r="A260" t="str">
            <v>nous faisons</v>
          </cell>
          <cell r="E260">
            <v>25</v>
          </cell>
          <cell r="F260" t="str">
            <v>faire</v>
          </cell>
        </row>
        <row r="261">
          <cell r="A261" t="str">
            <v>vous faites</v>
          </cell>
          <cell r="E261">
            <v>25</v>
          </cell>
          <cell r="F261" t="str">
            <v>faire</v>
          </cell>
        </row>
        <row r="262">
          <cell r="A262" t="str">
            <v>la liste</v>
          </cell>
          <cell r="E262">
            <v>924</v>
          </cell>
          <cell r="F262" t="str">
            <v>liste</v>
          </cell>
        </row>
        <row r="263">
          <cell r="A263" t="str">
            <v>l'exercice1 (m)</v>
          </cell>
          <cell r="E263">
            <v>1290</v>
          </cell>
          <cell r="F263" t="str">
            <v>exercice</v>
          </cell>
        </row>
        <row r="264">
          <cell r="A264" t="str">
            <v>la fête</v>
          </cell>
          <cell r="E264">
            <v>1490</v>
          </cell>
          <cell r="F264" t="str">
            <v>fête</v>
          </cell>
        </row>
        <row r="265">
          <cell r="A265" t="str">
            <v>d'accord</v>
          </cell>
          <cell r="E265">
            <v>736</v>
          </cell>
          <cell r="F265" t="str">
            <v>d’accord</v>
          </cell>
        </row>
        <row r="266">
          <cell r="A266" t="str">
            <v>l'attention (f)</v>
          </cell>
          <cell r="E266">
            <v>482</v>
          </cell>
          <cell r="F266" t="str">
            <v>attention</v>
          </cell>
        </row>
        <row r="267">
          <cell r="A267" t="str">
            <v>attention !</v>
          </cell>
          <cell r="E267">
            <v>482</v>
          </cell>
          <cell r="F267" t="str">
            <v>attention</v>
          </cell>
        </row>
        <row r="268">
          <cell r="A268" t="str">
            <v>ma</v>
          </cell>
          <cell r="E268">
            <v>60</v>
          </cell>
          <cell r="F268" t="str">
            <v>mon</v>
          </cell>
        </row>
        <row r="269">
          <cell r="A269" t="str">
            <v>mes</v>
          </cell>
          <cell r="E269">
            <v>60</v>
          </cell>
          <cell r="F269" t="str">
            <v>mon</v>
          </cell>
        </row>
        <row r="270">
          <cell r="A270" t="str">
            <v>mon</v>
          </cell>
          <cell r="E270">
            <v>60</v>
          </cell>
          <cell r="F270" t="str">
            <v>mon</v>
          </cell>
        </row>
        <row r="271">
          <cell r="A271" t="str">
            <v>ta</v>
          </cell>
          <cell r="E271">
            <v>330</v>
          </cell>
          <cell r="F271" t="str">
            <v>ton</v>
          </cell>
        </row>
        <row r="272">
          <cell r="A272" t="str">
            <v>tes</v>
          </cell>
          <cell r="E272">
            <v>330</v>
          </cell>
          <cell r="F272" t="str">
            <v>ton</v>
          </cell>
        </row>
        <row r="273">
          <cell r="A273" t="str">
            <v>ton1</v>
          </cell>
          <cell r="E273">
            <v>330</v>
          </cell>
          <cell r="F273" t="str">
            <v>ton</v>
          </cell>
        </row>
        <row r="274">
          <cell r="A274" t="str">
            <v>comment ?</v>
          </cell>
          <cell r="E274">
            <v>234</v>
          </cell>
          <cell r="F274" t="str">
            <v>comment</v>
          </cell>
        </row>
        <row r="275">
          <cell r="A275" t="str">
            <v>où ?</v>
          </cell>
          <cell r="E275">
            <v>48</v>
          </cell>
          <cell r="F275" t="str">
            <v>où</v>
          </cell>
        </row>
        <row r="276">
          <cell r="A276" t="str">
            <v>quand ?</v>
          </cell>
          <cell r="E276">
            <v>119</v>
          </cell>
          <cell r="F276" t="str">
            <v>quand</v>
          </cell>
        </row>
        <row r="277">
          <cell r="A277" t="str">
            <v>le jour</v>
          </cell>
          <cell r="E277">
            <v>78</v>
          </cell>
          <cell r="F277" t="str">
            <v>jour</v>
          </cell>
        </row>
        <row r="278">
          <cell r="A278" t="str">
            <v>le collège</v>
          </cell>
          <cell r="E278">
            <v>2116</v>
          </cell>
          <cell r="F278" t="str">
            <v>collège</v>
          </cell>
        </row>
        <row r="279">
          <cell r="A279" t="str">
            <v>aller</v>
          </cell>
          <cell r="E279">
            <v>53</v>
          </cell>
          <cell r="F279" t="str">
            <v>aller</v>
          </cell>
        </row>
        <row r="280">
          <cell r="A280" t="str">
            <v>elle va</v>
          </cell>
          <cell r="E280">
            <v>53</v>
          </cell>
          <cell r="F280" t="str">
            <v>aller</v>
          </cell>
        </row>
        <row r="281">
          <cell r="A281" t="str">
            <v>il va</v>
          </cell>
          <cell r="E281">
            <v>53</v>
          </cell>
          <cell r="F281" t="str">
            <v>aller</v>
          </cell>
        </row>
        <row r="282">
          <cell r="A282" t="str">
            <v>je vais</v>
          </cell>
          <cell r="E282">
            <v>53</v>
          </cell>
          <cell r="F282" t="str">
            <v>aller</v>
          </cell>
        </row>
        <row r="283">
          <cell r="A283" t="str">
            <v>le train</v>
          </cell>
          <cell r="E283">
            <v>232</v>
          </cell>
          <cell r="F283" t="str">
            <v>train</v>
          </cell>
        </row>
        <row r="284">
          <cell r="A284" t="str">
            <v>tu vas</v>
          </cell>
          <cell r="E284">
            <v>53</v>
          </cell>
          <cell r="F284" t="str">
            <v>aller</v>
          </cell>
        </row>
        <row r="285">
          <cell r="A285" t="str">
            <v>le parc</v>
          </cell>
          <cell r="E285">
            <v>1240</v>
          </cell>
          <cell r="F285" t="str">
            <v>parc</v>
          </cell>
        </row>
        <row r="286">
          <cell r="A286" t="str">
            <v>la caisse</v>
          </cell>
          <cell r="E286">
            <v>1881</v>
          </cell>
          <cell r="F286" t="str">
            <v>caisse</v>
          </cell>
        </row>
        <row r="287">
          <cell r="A287" t="str">
            <v>la poste</v>
          </cell>
          <cell r="E287">
            <v>489</v>
          </cell>
          <cell r="F287" t="str">
            <v>poste</v>
          </cell>
        </row>
        <row r="288">
          <cell r="A288" t="str">
            <v>samedi (m)</v>
          </cell>
          <cell r="E288">
            <v>1355</v>
          </cell>
          <cell r="F288" t="str">
            <v>samedi</v>
          </cell>
        </row>
        <row r="289">
          <cell r="A289" t="str">
            <v>l'université (f)</v>
          </cell>
          <cell r="E289">
            <v>1192</v>
          </cell>
          <cell r="F289" t="str">
            <v>université</v>
          </cell>
        </row>
        <row r="290">
          <cell r="A290" t="str">
            <v>rarement</v>
          </cell>
          <cell r="E290">
            <v>2535</v>
          </cell>
          <cell r="F290" t="str">
            <v>rarement</v>
          </cell>
        </row>
        <row r="291">
          <cell r="A291" t="str">
            <v>souvent</v>
          </cell>
          <cell r="E291">
            <v>287</v>
          </cell>
          <cell r="F291" t="str">
            <v>souvent</v>
          </cell>
        </row>
        <row r="292">
          <cell r="A292" t="str">
            <v>l'étranger (m)</v>
          </cell>
          <cell r="E292">
            <v>305</v>
          </cell>
          <cell r="F292" t="str">
            <v>étranger</v>
          </cell>
        </row>
        <row r="293">
          <cell r="A293" t="str">
            <v>l'aéroport (m)</v>
          </cell>
          <cell r="E293">
            <v>2113</v>
          </cell>
          <cell r="F293" t="str">
            <v>aéroport</v>
          </cell>
        </row>
        <row r="294">
          <cell r="A294" t="str">
            <v>les États-Unis</v>
          </cell>
          <cell r="E294" t="str">
            <v>N/A</v>
          </cell>
          <cell r="F294" t="str">
            <v>Headword</v>
          </cell>
        </row>
        <row r="295">
          <cell r="A295" t="str">
            <v>l'hôtel (m)</v>
          </cell>
          <cell r="E295">
            <v>1774</v>
          </cell>
          <cell r="F295" t="str">
            <v>hôtel</v>
          </cell>
        </row>
        <row r="296">
          <cell r="A296" t="str">
            <v>l'île (f)</v>
          </cell>
          <cell r="E296">
            <v>1245</v>
          </cell>
          <cell r="F296" t="str">
            <v>île</v>
          </cell>
        </row>
        <row r="297">
          <cell r="A297" t="str">
            <v>tuer</v>
          </cell>
          <cell r="E297">
            <v>591</v>
          </cell>
          <cell r="F297" t="str">
            <v>tuer</v>
          </cell>
        </row>
        <row r="298">
          <cell r="A298" t="str">
            <v>les affaires (f pl)</v>
          </cell>
          <cell r="E298">
            <v>170</v>
          </cell>
          <cell r="F298" t="str">
            <v>affaire</v>
          </cell>
        </row>
        <row r="299">
          <cell r="A299" t="str">
            <v>heureuse</v>
          </cell>
          <cell r="E299">
            <v>764</v>
          </cell>
          <cell r="F299" t="str">
            <v>heureux</v>
          </cell>
        </row>
        <row r="300">
          <cell r="A300" t="str">
            <v>heureux</v>
          </cell>
          <cell r="E300">
            <v>764</v>
          </cell>
          <cell r="F300" t="str">
            <v>heureux</v>
          </cell>
        </row>
        <row r="301">
          <cell r="A301" t="str">
            <v>naturel</v>
          </cell>
          <cell r="E301">
            <v>760</v>
          </cell>
          <cell r="F301" t="str">
            <v>naturel</v>
          </cell>
        </row>
        <row r="302">
          <cell r="A302" t="str">
            <v>naturelle</v>
          </cell>
          <cell r="E302">
            <v>760</v>
          </cell>
          <cell r="F302" t="str">
            <v>naturel</v>
          </cell>
        </row>
        <row r="303">
          <cell r="A303" t="str">
            <v>absolument</v>
          </cell>
          <cell r="E303">
            <v>1009</v>
          </cell>
          <cell r="F303" t="str">
            <v>absolument</v>
          </cell>
        </row>
        <row r="304">
          <cell r="A304" t="str">
            <v>la mère</v>
          </cell>
          <cell r="E304">
            <v>645</v>
          </cell>
          <cell r="F304" t="str">
            <v>mère</v>
          </cell>
        </row>
        <row r="305">
          <cell r="A305" t="str">
            <v>la vie</v>
          </cell>
          <cell r="E305">
            <v>132</v>
          </cell>
          <cell r="F305" t="str">
            <v>vie</v>
          </cell>
        </row>
        <row r="306">
          <cell r="A306" t="str">
            <v>le père</v>
          </cell>
          <cell r="E306">
            <v>569</v>
          </cell>
          <cell r="F306" t="str">
            <v>père</v>
          </cell>
        </row>
        <row r="307">
          <cell r="A307" t="str">
            <v>le fils</v>
          </cell>
          <cell r="E307">
            <v>735</v>
          </cell>
          <cell r="F307" t="str">
            <v>fils</v>
          </cell>
        </row>
        <row r="308">
          <cell r="A308" t="str">
            <v>la guerre</v>
          </cell>
          <cell r="E308">
            <v>266</v>
          </cell>
          <cell r="F308" t="str">
            <v>guerre</v>
          </cell>
        </row>
        <row r="309">
          <cell r="A309" t="str">
            <v>contre</v>
          </cell>
          <cell r="E309">
            <v>121</v>
          </cell>
          <cell r="F309" t="str">
            <v>contre</v>
          </cell>
        </row>
        <row r="310">
          <cell r="A310" t="str">
            <v>les vacances (f pl)</v>
          </cell>
          <cell r="E310">
            <v>1726</v>
          </cell>
          <cell r="F310" t="str">
            <v>vacance</v>
          </cell>
        </row>
        <row r="311">
          <cell r="A311" t="str">
            <v>l'année (f)</v>
          </cell>
          <cell r="E311">
            <v>102</v>
          </cell>
          <cell r="F311" t="str">
            <v>année</v>
          </cell>
        </row>
        <row r="312">
          <cell r="A312" t="str">
            <v>le mois</v>
          </cell>
          <cell r="E312">
            <v>178</v>
          </cell>
          <cell r="F312" t="str">
            <v>mois</v>
          </cell>
        </row>
        <row r="313">
          <cell r="A313" t="str">
            <v>elles vont</v>
          </cell>
          <cell r="E313">
            <v>53</v>
          </cell>
          <cell r="F313" t="str">
            <v>aller</v>
          </cell>
        </row>
        <row r="314">
          <cell r="A314" t="str">
            <v>ils vont</v>
          </cell>
          <cell r="E314">
            <v>53</v>
          </cell>
          <cell r="F314" t="str">
            <v>aller</v>
          </cell>
        </row>
        <row r="315">
          <cell r="A315" t="str">
            <v>nous allons</v>
          </cell>
          <cell r="E315">
            <v>53</v>
          </cell>
          <cell r="F315" t="str">
            <v>aller</v>
          </cell>
        </row>
        <row r="316">
          <cell r="A316" t="str">
            <v>vous allez</v>
          </cell>
          <cell r="E316">
            <v>53</v>
          </cell>
          <cell r="F316" t="str">
            <v>aller</v>
          </cell>
        </row>
        <row r="317">
          <cell r="A317" t="str">
            <v>en3</v>
          </cell>
          <cell r="E317">
            <v>7</v>
          </cell>
          <cell r="F317" t="str">
            <v>en</v>
          </cell>
        </row>
        <row r="318">
          <cell r="A318" t="str">
            <v>la France</v>
          </cell>
          <cell r="E318" t="str">
            <v>N/A</v>
          </cell>
          <cell r="F318" t="str">
            <v>Headword</v>
          </cell>
        </row>
        <row r="319">
          <cell r="A319" t="str">
            <v>la ville</v>
          </cell>
          <cell r="E319">
            <v>260</v>
          </cell>
          <cell r="F319" t="str">
            <v>ville</v>
          </cell>
        </row>
        <row r="320">
          <cell r="A320" t="str">
            <v>l'Angleterre (f)</v>
          </cell>
          <cell r="E320" t="str">
            <v>N/A</v>
          </cell>
          <cell r="F320" t="str">
            <v>Headword</v>
          </cell>
        </row>
        <row r="321">
          <cell r="A321" t="str">
            <v>l'Écosse (f)</v>
          </cell>
          <cell r="E321" t="str">
            <v>N/A</v>
          </cell>
          <cell r="F321" t="str">
            <v>Headword</v>
          </cell>
        </row>
        <row r="322">
          <cell r="A322" t="str">
            <v>chez1</v>
          </cell>
          <cell r="E322">
            <v>206</v>
          </cell>
          <cell r="F322" t="str">
            <v>chez</v>
          </cell>
        </row>
        <row r="323">
          <cell r="A323" t="str">
            <v>les vêtements (m pl)</v>
          </cell>
          <cell r="E323">
            <v>2383</v>
          </cell>
          <cell r="F323" t="str">
            <v>vêtement</v>
          </cell>
        </row>
        <row r="324">
          <cell r="A324" t="str">
            <v>arriver</v>
          </cell>
          <cell r="E324">
            <v>174</v>
          </cell>
          <cell r="F324" t="str">
            <v>arriver</v>
          </cell>
        </row>
        <row r="325">
          <cell r="A325" t="str">
            <v>changer</v>
          </cell>
          <cell r="E325">
            <v>283</v>
          </cell>
          <cell r="F325" t="str">
            <v>changer</v>
          </cell>
        </row>
        <row r="326">
          <cell r="A326" t="str">
            <v>gagner1</v>
          </cell>
          <cell r="E326">
            <v>258</v>
          </cell>
          <cell r="F326" t="str">
            <v>gagner</v>
          </cell>
        </row>
        <row r="327">
          <cell r="A327" t="str">
            <v>habiter</v>
          </cell>
          <cell r="E327">
            <v>1186</v>
          </cell>
          <cell r="F327" t="str">
            <v>habiter</v>
          </cell>
        </row>
        <row r="328">
          <cell r="A328" t="str">
            <v xml:space="preserve">créer </v>
          </cell>
          <cell r="E328">
            <v>332</v>
          </cell>
          <cell r="F328" t="str">
            <v>créer</v>
          </cell>
        </row>
        <row r="329">
          <cell r="A329" t="str">
            <v>comme2</v>
          </cell>
          <cell r="E329">
            <v>32</v>
          </cell>
          <cell r="F329" t="str">
            <v>comme</v>
          </cell>
        </row>
        <row r="330">
          <cell r="A330" t="str">
            <v>à3</v>
          </cell>
          <cell r="E330">
            <v>4</v>
          </cell>
          <cell r="F330" t="str">
            <v>à</v>
          </cell>
        </row>
        <row r="331">
          <cell r="A331" t="str">
            <v>chez2</v>
          </cell>
          <cell r="E331">
            <v>206</v>
          </cell>
          <cell r="F331" t="str">
            <v>chez</v>
          </cell>
        </row>
        <row r="332">
          <cell r="A332" t="str">
            <v>le monde</v>
          </cell>
          <cell r="E332">
            <v>77</v>
          </cell>
          <cell r="F332" t="str">
            <v>monde</v>
          </cell>
        </row>
        <row r="333">
          <cell r="A333" t="str">
            <v>la politique</v>
          </cell>
          <cell r="E333">
            <v>128</v>
          </cell>
          <cell r="F333" t="str">
            <v>politique</v>
          </cell>
        </row>
        <row r="334">
          <cell r="A334" t="str">
            <v>le pays</v>
          </cell>
          <cell r="E334">
            <v>114</v>
          </cell>
          <cell r="F334" t="str">
            <v>pays</v>
          </cell>
        </row>
        <row r="335">
          <cell r="A335" t="str">
            <v>apprendre</v>
          </cell>
          <cell r="E335">
            <v>327</v>
          </cell>
          <cell r="F335" t="str">
            <v>apprendre</v>
          </cell>
        </row>
        <row r="336">
          <cell r="A336" t="str">
            <v>comprendre</v>
          </cell>
          <cell r="E336">
            <v>95</v>
          </cell>
          <cell r="F336" t="str">
            <v>comprendre</v>
          </cell>
        </row>
        <row r="337">
          <cell r="A337" t="str">
            <v>dire</v>
          </cell>
          <cell r="E337">
            <v>37</v>
          </cell>
          <cell r="F337" t="str">
            <v>dire</v>
          </cell>
        </row>
        <row r="338">
          <cell r="A338" t="str">
            <v>elle dit</v>
          </cell>
          <cell r="E338">
            <v>37</v>
          </cell>
          <cell r="F338" t="str">
            <v>dire</v>
          </cell>
        </row>
        <row r="339">
          <cell r="A339" t="str">
            <v>elle prend</v>
          </cell>
          <cell r="E339">
            <v>43</v>
          </cell>
          <cell r="F339" t="str">
            <v>prendre</v>
          </cell>
        </row>
        <row r="340">
          <cell r="A340" t="str">
            <v>il dit</v>
          </cell>
          <cell r="E340">
            <v>37</v>
          </cell>
          <cell r="F340" t="str">
            <v>dire</v>
          </cell>
        </row>
        <row r="341">
          <cell r="A341" t="str">
            <v>il prend</v>
          </cell>
          <cell r="E341">
            <v>43</v>
          </cell>
          <cell r="F341" t="str">
            <v>prendre</v>
          </cell>
        </row>
        <row r="342">
          <cell r="A342" t="str">
            <v>je dis</v>
          </cell>
          <cell r="E342">
            <v>37</v>
          </cell>
          <cell r="F342" t="str">
            <v>dire</v>
          </cell>
        </row>
        <row r="343">
          <cell r="A343" t="str">
            <v>je prends</v>
          </cell>
          <cell r="E343">
            <v>43</v>
          </cell>
          <cell r="F343" t="str">
            <v>prendre</v>
          </cell>
        </row>
        <row r="344">
          <cell r="A344" t="str">
            <v>prendre</v>
          </cell>
          <cell r="E344">
            <v>43</v>
          </cell>
          <cell r="F344" t="str">
            <v>prendre</v>
          </cell>
        </row>
        <row r="345">
          <cell r="A345" t="str">
            <v>tu dis</v>
          </cell>
          <cell r="E345">
            <v>37</v>
          </cell>
          <cell r="F345" t="str">
            <v>dire</v>
          </cell>
        </row>
        <row r="346">
          <cell r="A346" t="str">
            <v>tu prends</v>
          </cell>
          <cell r="E346">
            <v>43</v>
          </cell>
          <cell r="F346" t="str">
            <v>prendre</v>
          </cell>
        </row>
        <row r="347">
          <cell r="A347" t="str">
            <v>la vérité</v>
          </cell>
          <cell r="E347">
            <v>907</v>
          </cell>
          <cell r="F347" t="str">
            <v>vérité</v>
          </cell>
        </row>
        <row r="348">
          <cell r="A348" t="str">
            <v>l'erreur (f)</v>
          </cell>
          <cell r="E348">
            <v>612</v>
          </cell>
          <cell r="F348" t="str">
            <v>erreur</v>
          </cell>
        </row>
        <row r="349">
          <cell r="A349" t="str">
            <v>facile</v>
          </cell>
          <cell r="E349">
            <v>822</v>
          </cell>
          <cell r="F349" t="str">
            <v>facile</v>
          </cell>
        </row>
        <row r="350">
          <cell r="A350" t="str">
            <v xml:space="preserve">elle sort </v>
          </cell>
          <cell r="E350">
            <v>309</v>
          </cell>
          <cell r="F350" t="str">
            <v>sortir</v>
          </cell>
        </row>
        <row r="351">
          <cell r="A351" t="str">
            <v>elle vient</v>
          </cell>
          <cell r="E351">
            <v>88</v>
          </cell>
          <cell r="F351" t="str">
            <v>venir</v>
          </cell>
        </row>
        <row r="352">
          <cell r="A352" t="str">
            <v xml:space="preserve">il sort </v>
          </cell>
          <cell r="E352">
            <v>309</v>
          </cell>
          <cell r="F352" t="str">
            <v>sortir</v>
          </cell>
        </row>
        <row r="353">
          <cell r="A353" t="str">
            <v>il vient</v>
          </cell>
          <cell r="E353">
            <v>88</v>
          </cell>
          <cell r="F353" t="str">
            <v>venir</v>
          </cell>
        </row>
        <row r="354">
          <cell r="A354" t="str">
            <v>je sors</v>
          </cell>
          <cell r="E354">
            <v>309</v>
          </cell>
          <cell r="F354" t="str">
            <v>sortir</v>
          </cell>
        </row>
        <row r="355">
          <cell r="A355" t="str">
            <v>je viens</v>
          </cell>
          <cell r="E355">
            <v>88</v>
          </cell>
          <cell r="F355" t="str">
            <v>venir</v>
          </cell>
        </row>
        <row r="356">
          <cell r="A356" t="str">
            <v>sortir</v>
          </cell>
          <cell r="E356">
            <v>309</v>
          </cell>
          <cell r="F356" t="str">
            <v>sortir</v>
          </cell>
        </row>
        <row r="357">
          <cell r="A357" t="str">
            <v>tu sors</v>
          </cell>
          <cell r="E357">
            <v>309</v>
          </cell>
          <cell r="F357" t="str">
            <v>sortir</v>
          </cell>
        </row>
        <row r="358">
          <cell r="A358" t="str">
            <v>tu viens</v>
          </cell>
          <cell r="E358">
            <v>88</v>
          </cell>
          <cell r="F358" t="str">
            <v>venir</v>
          </cell>
        </row>
        <row r="359">
          <cell r="A359" t="str">
            <v>venir</v>
          </cell>
          <cell r="E359">
            <v>88</v>
          </cell>
          <cell r="F359" t="str">
            <v>venir</v>
          </cell>
        </row>
        <row r="360">
          <cell r="A360" t="str">
            <v>devenir</v>
          </cell>
          <cell r="E360">
            <v>162</v>
          </cell>
          <cell r="F360" t="str">
            <v>devenir</v>
          </cell>
        </row>
        <row r="361">
          <cell r="A361" t="str">
            <v>revenir</v>
          </cell>
          <cell r="E361">
            <v>184</v>
          </cell>
          <cell r="F361" t="str">
            <v>revenir</v>
          </cell>
        </row>
        <row r="362">
          <cell r="A362" t="str">
            <v>de2</v>
          </cell>
          <cell r="E362">
            <v>2</v>
          </cell>
          <cell r="F362" t="str">
            <v>de</v>
          </cell>
        </row>
        <row r="363">
          <cell r="A363" t="str">
            <v>Alger</v>
          </cell>
          <cell r="E363" t="str">
            <v>N/A</v>
          </cell>
          <cell r="F363" t="str">
            <v>Headword</v>
          </cell>
        </row>
        <row r="364">
          <cell r="A364" t="str">
            <v>l'Algérie (f)</v>
          </cell>
          <cell r="E364" t="str">
            <v>N/A</v>
          </cell>
          <cell r="F364" t="str">
            <v>Headword</v>
          </cell>
        </row>
        <row r="365">
          <cell r="A365" t="str">
            <v>algérien</v>
          </cell>
          <cell r="E365">
            <v>4163</v>
          </cell>
          <cell r="F365" t="str">
            <v>algérien</v>
          </cell>
        </row>
        <row r="366">
          <cell r="A366" t="str">
            <v>algérienne</v>
          </cell>
          <cell r="E366">
            <v>4163</v>
          </cell>
          <cell r="F366" t="str">
            <v>algérien</v>
          </cell>
        </row>
        <row r="367">
          <cell r="A367" t="str">
            <v>important</v>
          </cell>
          <cell r="E367">
            <v>215</v>
          </cell>
          <cell r="F367" t="str">
            <v>important</v>
          </cell>
        </row>
        <row r="368">
          <cell r="A368" t="str">
            <v>importante</v>
          </cell>
          <cell r="E368">
            <v>215</v>
          </cell>
          <cell r="F368" t="str">
            <v>important</v>
          </cell>
        </row>
        <row r="369">
          <cell r="A369" t="str">
            <v>que2</v>
          </cell>
          <cell r="E369">
            <v>9</v>
          </cell>
          <cell r="F369" t="str">
            <v>que</v>
          </cell>
        </row>
        <row r="370">
          <cell r="A370" t="str">
            <v>quel</v>
          </cell>
          <cell r="E370">
            <v>146</v>
          </cell>
          <cell r="F370" t="str">
            <v>quel</v>
          </cell>
        </row>
        <row r="371">
          <cell r="A371" t="str">
            <v>quelle</v>
          </cell>
          <cell r="E371">
            <v>146</v>
          </cell>
          <cell r="F371" t="str">
            <v>quel</v>
          </cell>
        </row>
        <row r="372">
          <cell r="A372" t="str">
            <v>pourquoi ?</v>
          </cell>
          <cell r="E372">
            <v>193</v>
          </cell>
          <cell r="F372" t="str">
            <v>pourquoi</v>
          </cell>
        </row>
        <row r="373">
          <cell r="A373" t="str">
            <v>la langue1</v>
          </cell>
          <cell r="E373">
            <v>712</v>
          </cell>
          <cell r="F373" t="str">
            <v>langue</v>
          </cell>
        </row>
        <row r="374">
          <cell r="A374" t="str">
            <v>la musique</v>
          </cell>
          <cell r="E374">
            <v>1139</v>
          </cell>
          <cell r="F374" t="str">
            <v>musique</v>
          </cell>
        </row>
        <row r="375">
          <cell r="A375" t="str">
            <v>combien</v>
          </cell>
          <cell r="E375">
            <v>800</v>
          </cell>
          <cell r="F375" t="str">
            <v>combien</v>
          </cell>
        </row>
        <row r="376">
          <cell r="A376" t="str">
            <v>la matière1</v>
          </cell>
          <cell r="E376">
            <v>563</v>
          </cell>
          <cell r="F376" t="str">
            <v>matière</v>
          </cell>
        </row>
        <row r="377">
          <cell r="A377" t="str">
            <v>la science</v>
          </cell>
          <cell r="E377">
            <v>1114</v>
          </cell>
          <cell r="F377" t="str">
            <v>science</v>
          </cell>
        </row>
        <row r="378">
          <cell r="A378" t="str">
            <v>les maths (f pl)</v>
          </cell>
          <cell r="E378">
            <v>3438</v>
          </cell>
          <cell r="F378" t="str">
            <v>mathématique</v>
          </cell>
        </row>
        <row r="379">
          <cell r="A379" t="str">
            <v>le nom</v>
          </cell>
          <cell r="E379">
            <v>171</v>
          </cell>
          <cell r="F379" t="str">
            <v>nom</v>
          </cell>
        </row>
        <row r="380">
          <cell r="A380" t="str">
            <v>parce que</v>
          </cell>
          <cell r="E380" t="str">
            <v>N/A</v>
          </cell>
          <cell r="F380" t="str">
            <v>Headword</v>
          </cell>
        </row>
        <row r="381">
          <cell r="A381" t="str">
            <v>dormir</v>
          </cell>
          <cell r="E381">
            <v>1836</v>
          </cell>
          <cell r="F381" t="str">
            <v>dormir</v>
          </cell>
        </row>
        <row r="382">
          <cell r="A382" t="str">
            <v>elle dort</v>
          </cell>
          <cell r="E382">
            <v>1836</v>
          </cell>
          <cell r="F382" t="str">
            <v>dormir</v>
          </cell>
        </row>
        <row r="383">
          <cell r="A383" t="str">
            <v>il dort</v>
          </cell>
          <cell r="E383">
            <v>1836</v>
          </cell>
          <cell r="F383" t="str">
            <v>dormir</v>
          </cell>
        </row>
        <row r="384">
          <cell r="A384" t="str">
            <v>je dors</v>
          </cell>
          <cell r="E384">
            <v>1836</v>
          </cell>
          <cell r="F384" t="str">
            <v>dormir</v>
          </cell>
        </row>
        <row r="385">
          <cell r="A385" t="str">
            <v>parfois</v>
          </cell>
          <cell r="E385">
            <v>410</v>
          </cell>
          <cell r="F385" t="str">
            <v>parfois</v>
          </cell>
        </row>
        <row r="386">
          <cell r="A386" t="str">
            <v>tu dors</v>
          </cell>
          <cell r="E386">
            <v>1836</v>
          </cell>
          <cell r="F386" t="str">
            <v>dormir</v>
          </cell>
        </row>
        <row r="387">
          <cell r="A387" t="str">
            <v>le bureau1</v>
          </cell>
          <cell r="E387">
            <v>273</v>
          </cell>
          <cell r="F387" t="str">
            <v>bureau</v>
          </cell>
        </row>
        <row r="388">
          <cell r="A388" t="str">
            <v>l'équipe (f)</v>
          </cell>
          <cell r="E388">
            <v>814</v>
          </cell>
          <cell r="F388" t="str">
            <v>équipe</v>
          </cell>
        </row>
        <row r="389">
          <cell r="A389" t="str">
            <v>sous</v>
          </cell>
          <cell r="E389">
            <v>122</v>
          </cell>
          <cell r="F389" t="str">
            <v>sous</v>
          </cell>
        </row>
        <row r="390">
          <cell r="A390" t="str">
            <v>sur</v>
          </cell>
          <cell r="E390">
            <v>16</v>
          </cell>
          <cell r="F390" t="str">
            <v>sur</v>
          </cell>
        </row>
        <row r="391">
          <cell r="A391" t="str">
            <v>le café1</v>
          </cell>
          <cell r="E391">
            <v>1886</v>
          </cell>
          <cell r="F391" t="str">
            <v>café</v>
          </cell>
        </row>
        <row r="392">
          <cell r="A392" t="str">
            <v>la plage</v>
          </cell>
          <cell r="E392">
            <v>2693</v>
          </cell>
          <cell r="F392" t="str">
            <v>plage</v>
          </cell>
        </row>
        <row r="393">
          <cell r="A393" t="str">
            <v>derrière</v>
          </cell>
          <cell r="E393">
            <v>805</v>
          </cell>
          <cell r="F393" t="str">
            <v>derrière</v>
          </cell>
        </row>
        <row r="394">
          <cell r="A394" t="str">
            <v>devant</v>
          </cell>
          <cell r="E394">
            <v>198</v>
          </cell>
          <cell r="F394" t="str">
            <v>devant</v>
          </cell>
        </row>
        <row r="395">
          <cell r="A395" t="str">
            <v>entre</v>
          </cell>
          <cell r="E395">
            <v>55</v>
          </cell>
          <cell r="F395" t="str">
            <v>entre</v>
          </cell>
        </row>
        <row r="396">
          <cell r="A396" t="str">
            <v>la rue</v>
          </cell>
          <cell r="E396">
            <v>598</v>
          </cell>
          <cell r="F396" t="str">
            <v>rue</v>
          </cell>
        </row>
        <row r="397">
          <cell r="A397" t="str">
            <v>le cinéma</v>
          </cell>
          <cell r="E397">
            <v>1623</v>
          </cell>
          <cell r="F397" t="str">
            <v>cinéma</v>
          </cell>
        </row>
        <row r="398">
          <cell r="A398" t="str">
            <v>ne</v>
          </cell>
          <cell r="E398">
            <v>15</v>
          </cell>
          <cell r="F398" t="str">
            <v>ne</v>
          </cell>
        </row>
        <row r="399">
          <cell r="A399" t="str">
            <v>pas</v>
          </cell>
          <cell r="E399">
            <v>18</v>
          </cell>
          <cell r="F399" t="str">
            <v>pas</v>
          </cell>
        </row>
        <row r="400">
          <cell r="A400" t="str">
            <v>belle</v>
          </cell>
          <cell r="E400">
            <v>94</v>
          </cell>
          <cell r="F400" t="str">
            <v>bon</v>
          </cell>
        </row>
        <row r="401">
          <cell r="A401" t="str">
            <v>bonne</v>
          </cell>
          <cell r="E401">
            <v>94</v>
          </cell>
          <cell r="F401" t="str">
            <v>bon</v>
          </cell>
        </row>
        <row r="402">
          <cell r="A402" t="str">
            <v>nouveau</v>
          </cell>
          <cell r="E402">
            <v>67</v>
          </cell>
          <cell r="F402" t="str">
            <v>nouveau</v>
          </cell>
        </row>
        <row r="403">
          <cell r="A403" t="str">
            <v>nouvelle</v>
          </cell>
          <cell r="E403">
            <v>67</v>
          </cell>
          <cell r="F403" t="str">
            <v>nouveau</v>
          </cell>
        </row>
        <row r="404">
          <cell r="A404" t="str">
            <v>vieille</v>
          </cell>
          <cell r="E404">
            <v>671</v>
          </cell>
          <cell r="F404" t="str">
            <v>vieux</v>
          </cell>
        </row>
        <row r="405">
          <cell r="A405" t="str">
            <v>vieux</v>
          </cell>
          <cell r="E405">
            <v>671</v>
          </cell>
          <cell r="F405" t="str">
            <v>vieux</v>
          </cell>
        </row>
        <row r="406">
          <cell r="A406" t="str">
            <v>le bâtiment</v>
          </cell>
          <cell r="E406">
            <v>1952</v>
          </cell>
          <cell r="F406" t="str">
            <v>bâtiment</v>
          </cell>
        </row>
        <row r="407">
          <cell r="A407" t="str">
            <v>le jardin</v>
          </cell>
          <cell r="E407">
            <v>2284</v>
          </cell>
          <cell r="F407" t="str">
            <v>jardin</v>
          </cell>
        </row>
        <row r="408">
          <cell r="A408" t="str">
            <v>le pont</v>
          </cell>
          <cell r="E408">
            <v>1889</v>
          </cell>
          <cell r="F408" t="str">
            <v>pont</v>
          </cell>
        </row>
        <row r="409">
          <cell r="A409" t="str">
            <v>l'église (f)</v>
          </cell>
          <cell r="E409">
            <v>1782</v>
          </cell>
          <cell r="F409" t="str">
            <v>église</v>
          </cell>
        </row>
        <row r="410">
          <cell r="A410" t="str">
            <v>haut</v>
          </cell>
          <cell r="E410">
            <v>264</v>
          </cell>
          <cell r="F410" t="str">
            <v>haut</v>
          </cell>
        </row>
        <row r="411">
          <cell r="A411" t="str">
            <v>haute</v>
          </cell>
          <cell r="E411">
            <v>264</v>
          </cell>
          <cell r="F411" t="str">
            <v>haut</v>
          </cell>
        </row>
        <row r="412">
          <cell r="A412" t="str">
            <v>elle part</v>
          </cell>
          <cell r="E412">
            <v>163</v>
          </cell>
          <cell r="F412" t="str">
            <v>partir</v>
          </cell>
        </row>
        <row r="413">
          <cell r="A413" t="str">
            <v>en retard</v>
          </cell>
          <cell r="E413" t="str">
            <v>7/1278</v>
          </cell>
          <cell r="F413" t="str">
            <v>MWU</v>
          </cell>
        </row>
        <row r="414">
          <cell r="A414" t="str">
            <v>encore1</v>
          </cell>
          <cell r="E414">
            <v>51</v>
          </cell>
          <cell r="F414" t="str">
            <v>encore</v>
          </cell>
        </row>
        <row r="415">
          <cell r="A415" t="str">
            <v>il part</v>
          </cell>
          <cell r="E415">
            <v>163</v>
          </cell>
          <cell r="F415" t="str">
            <v>partir</v>
          </cell>
        </row>
        <row r="416">
          <cell r="A416" t="str">
            <v>je pars</v>
          </cell>
          <cell r="E416">
            <v>163</v>
          </cell>
          <cell r="F416" t="str">
            <v>partir</v>
          </cell>
        </row>
        <row r="417">
          <cell r="A417" t="str">
            <v>partir</v>
          </cell>
          <cell r="E417">
            <v>163</v>
          </cell>
          <cell r="F417" t="str">
            <v>partir</v>
          </cell>
        </row>
        <row r="418">
          <cell r="A418" t="str">
            <v>tôt</v>
          </cell>
          <cell r="E418">
            <v>513</v>
          </cell>
          <cell r="F418" t="str">
            <v>tôt</v>
          </cell>
        </row>
        <row r="419">
          <cell r="A419" t="str">
            <v>tu pars</v>
          </cell>
          <cell r="E419">
            <v>163</v>
          </cell>
          <cell r="F419" t="str">
            <v>partir</v>
          </cell>
        </row>
        <row r="420">
          <cell r="A420" t="str">
            <v>le match</v>
          </cell>
          <cell r="E420">
            <v>1906</v>
          </cell>
          <cell r="F420" t="str">
            <v>match</v>
          </cell>
        </row>
        <row r="421">
          <cell r="A421" t="str">
            <v>madame</v>
          </cell>
          <cell r="E421">
            <v>294</v>
          </cell>
          <cell r="F421" t="str">
            <v>madame</v>
          </cell>
        </row>
        <row r="422">
          <cell r="A422" t="str">
            <v>monsieur</v>
          </cell>
          <cell r="E422">
            <v>79</v>
          </cell>
          <cell r="F422" t="str">
            <v>monsieur</v>
          </cell>
        </row>
        <row r="423">
          <cell r="A423" t="str">
            <v>à l'avenir</v>
          </cell>
          <cell r="E423" t="str">
            <v>4/1/471</v>
          </cell>
          <cell r="F423" t="str">
            <v>MWU</v>
          </cell>
        </row>
        <row r="424">
          <cell r="A424" t="str">
            <v>l'avenir (m)</v>
          </cell>
          <cell r="E424">
            <v>471</v>
          </cell>
          <cell r="F424" t="str">
            <v>avenir</v>
          </cell>
        </row>
        <row r="425">
          <cell r="A425" t="str">
            <v>la lettre</v>
          </cell>
          <cell r="E425">
            <v>480</v>
          </cell>
          <cell r="F425" t="str">
            <v>lettre</v>
          </cell>
        </row>
        <row r="426">
          <cell r="A426" t="str">
            <v>l'avion (m)</v>
          </cell>
          <cell r="E426">
            <v>1409</v>
          </cell>
          <cell r="F426" t="str">
            <v>avion</v>
          </cell>
        </row>
        <row r="427">
          <cell r="A427" t="str">
            <v>l'Allemagne (f)</v>
          </cell>
          <cell r="E427" t="str">
            <v>N/A</v>
          </cell>
          <cell r="F427" t="str">
            <v>Headword</v>
          </cell>
        </row>
        <row r="428">
          <cell r="A428" t="str">
            <v xml:space="preserve">bientôt </v>
          </cell>
          <cell r="E428">
            <v>1208</v>
          </cell>
          <cell r="F428" t="str">
            <v>bientôt</v>
          </cell>
        </row>
        <row r="429">
          <cell r="A429" t="str">
            <v>demain</v>
          </cell>
          <cell r="E429">
            <v>871</v>
          </cell>
          <cell r="F429" t="str">
            <v>demain</v>
          </cell>
        </row>
        <row r="430">
          <cell r="A430" t="str">
            <v>prochain</v>
          </cell>
          <cell r="E430">
            <v>380</v>
          </cell>
          <cell r="F430" t="str">
            <v>prochain</v>
          </cell>
        </row>
        <row r="431">
          <cell r="A431" t="str">
            <v>prochaine</v>
          </cell>
          <cell r="E431">
            <v>380</v>
          </cell>
          <cell r="F431" t="str">
            <v>prochain</v>
          </cell>
        </row>
        <row r="432">
          <cell r="A432" t="str">
            <v>l'allemand2</v>
          </cell>
          <cell r="E432">
            <v>844</v>
          </cell>
          <cell r="F432" t="str">
            <v>allemand</v>
          </cell>
        </row>
        <row r="433">
          <cell r="A433" t="str">
            <v>allemande1</v>
          </cell>
          <cell r="E433">
            <v>844</v>
          </cell>
          <cell r="F433" t="str">
            <v>allemand</v>
          </cell>
        </row>
        <row r="434">
          <cell r="A434" t="str">
            <v>allemand1</v>
          </cell>
          <cell r="E434">
            <v>844</v>
          </cell>
          <cell r="F434" t="str">
            <v>allemand</v>
          </cell>
        </row>
        <row r="435">
          <cell r="A435" t="str">
            <v xml:space="preserve">différent </v>
          </cell>
          <cell r="E435">
            <v>350</v>
          </cell>
          <cell r="F435" t="str">
            <v>différent</v>
          </cell>
        </row>
        <row r="436">
          <cell r="A436" t="str">
            <v>différente</v>
          </cell>
          <cell r="E436">
            <v>350</v>
          </cell>
          <cell r="F436" t="str">
            <v>différent</v>
          </cell>
        </row>
        <row r="437">
          <cell r="A437" t="str">
            <v>l'allemand (m)</v>
          </cell>
          <cell r="E437">
            <v>844</v>
          </cell>
          <cell r="F437" t="str">
            <v>allemand</v>
          </cell>
        </row>
        <row r="438">
          <cell r="A438" t="str">
            <v>le billet</v>
          </cell>
          <cell r="E438">
            <v>1976</v>
          </cell>
          <cell r="F438" t="str">
            <v>billet</v>
          </cell>
        </row>
        <row r="439">
          <cell r="A439" t="str">
            <v xml:space="preserve">devoir </v>
          </cell>
          <cell r="E439">
            <v>39</v>
          </cell>
          <cell r="F439" t="str">
            <v>devoir</v>
          </cell>
        </row>
        <row r="440">
          <cell r="A440" t="str">
            <v>elle doit</v>
          </cell>
          <cell r="E440">
            <v>39</v>
          </cell>
          <cell r="F440" t="str">
            <v>devoir</v>
          </cell>
        </row>
        <row r="441">
          <cell r="A441" t="str">
            <v>elle veut</v>
          </cell>
          <cell r="E441">
            <v>57</v>
          </cell>
          <cell r="F441" t="str">
            <v>vouloir</v>
          </cell>
        </row>
        <row r="442">
          <cell r="A442" t="str">
            <v>il doit</v>
          </cell>
          <cell r="E442">
            <v>39</v>
          </cell>
          <cell r="F442" t="str">
            <v>devoir</v>
          </cell>
        </row>
        <row r="443">
          <cell r="A443" t="str">
            <v>je dois</v>
          </cell>
          <cell r="E443">
            <v>39</v>
          </cell>
          <cell r="F443" t="str">
            <v>devoir</v>
          </cell>
        </row>
        <row r="444">
          <cell r="A444" t="str">
            <v>je veux</v>
          </cell>
          <cell r="E444">
            <v>57</v>
          </cell>
          <cell r="F444" t="str">
            <v>vouloir</v>
          </cell>
        </row>
        <row r="445">
          <cell r="A445" t="str">
            <v>tu dois</v>
          </cell>
          <cell r="E445">
            <v>39</v>
          </cell>
          <cell r="F445" t="str">
            <v>devoir</v>
          </cell>
        </row>
        <row r="446">
          <cell r="A446" t="str">
            <v>tu veux</v>
          </cell>
          <cell r="E446">
            <v>57</v>
          </cell>
          <cell r="F446" t="str">
            <v>vouloir</v>
          </cell>
        </row>
        <row r="447">
          <cell r="A447" t="str">
            <v>vouloir</v>
          </cell>
          <cell r="E447">
            <v>57</v>
          </cell>
          <cell r="F447" t="str">
            <v>vouloir</v>
          </cell>
        </row>
        <row r="448">
          <cell r="A448" t="str">
            <v>visiter</v>
          </cell>
          <cell r="E448">
            <v>1378</v>
          </cell>
          <cell r="F448" t="str">
            <v>visiter</v>
          </cell>
        </row>
        <row r="449">
          <cell r="A449" t="str">
            <v>chercher</v>
          </cell>
          <cell r="E449">
            <v>336</v>
          </cell>
          <cell r="F449" t="str">
            <v>chercher</v>
          </cell>
        </row>
        <row r="450">
          <cell r="A450" t="str">
            <v>peut-être</v>
          </cell>
          <cell r="E450">
            <v>190</v>
          </cell>
          <cell r="F450" t="str">
            <v>peut-être</v>
          </cell>
        </row>
        <row r="451">
          <cell r="A451" t="str">
            <v>aider</v>
          </cell>
          <cell r="E451">
            <v>413</v>
          </cell>
          <cell r="F451" t="str">
            <v>aider</v>
          </cell>
        </row>
        <row r="452">
          <cell r="A452" t="str">
            <v>partager</v>
          </cell>
          <cell r="E452">
            <v>527</v>
          </cell>
          <cell r="F452" t="str">
            <v>partager</v>
          </cell>
        </row>
        <row r="453">
          <cell r="A453" t="str">
            <v>le projet</v>
          </cell>
          <cell r="E453">
            <v>228</v>
          </cell>
          <cell r="F453" t="str">
            <v>projet</v>
          </cell>
        </row>
        <row r="454">
          <cell r="A454" t="str">
            <v>elle peut</v>
          </cell>
          <cell r="E454">
            <v>20</v>
          </cell>
          <cell r="F454" t="str">
            <v>pouvoir</v>
          </cell>
        </row>
        <row r="455">
          <cell r="A455" t="str">
            <v>elle sait</v>
          </cell>
          <cell r="E455">
            <v>67</v>
          </cell>
          <cell r="F455" t="str">
            <v>savoir</v>
          </cell>
        </row>
        <row r="456">
          <cell r="A456" t="str">
            <v>il peut</v>
          </cell>
          <cell r="E456">
            <v>20</v>
          </cell>
          <cell r="F456" t="str">
            <v>pouvoir</v>
          </cell>
        </row>
        <row r="457">
          <cell r="A457" t="str">
            <v>il sait</v>
          </cell>
          <cell r="E457">
            <v>67</v>
          </cell>
          <cell r="F457" t="str">
            <v>savoir</v>
          </cell>
        </row>
        <row r="458">
          <cell r="A458" t="str">
            <v>il veut</v>
          </cell>
          <cell r="E458">
            <v>57</v>
          </cell>
          <cell r="F458" t="str">
            <v>vouloir</v>
          </cell>
        </row>
        <row r="459">
          <cell r="A459" t="str">
            <v>je peux</v>
          </cell>
          <cell r="E459">
            <v>20</v>
          </cell>
          <cell r="F459" t="str">
            <v>pouvoir</v>
          </cell>
        </row>
        <row r="460">
          <cell r="A460" t="str">
            <v>je sais</v>
          </cell>
          <cell r="E460">
            <v>67</v>
          </cell>
          <cell r="F460" t="str">
            <v>savoir</v>
          </cell>
        </row>
        <row r="461">
          <cell r="A461" t="str">
            <v>pouvoir</v>
          </cell>
          <cell r="E461">
            <v>20</v>
          </cell>
          <cell r="F461" t="str">
            <v>pouvoir</v>
          </cell>
        </row>
        <row r="462">
          <cell r="A462" t="str">
            <v>savoir1</v>
          </cell>
          <cell r="E462">
            <v>67</v>
          </cell>
          <cell r="F462" t="str">
            <v>savoir</v>
          </cell>
        </row>
        <row r="463">
          <cell r="A463" t="str">
            <v>tu peux</v>
          </cell>
          <cell r="E463">
            <v>20</v>
          </cell>
          <cell r="F463" t="str">
            <v>pouvoir</v>
          </cell>
        </row>
        <row r="464">
          <cell r="A464" t="str">
            <v>tu sais</v>
          </cell>
          <cell r="E464">
            <v>67</v>
          </cell>
          <cell r="F464" t="str">
            <v>savoir</v>
          </cell>
        </row>
        <row r="465">
          <cell r="A465" t="str">
            <v>désolé</v>
          </cell>
          <cell r="E465" t="str">
            <v>N/A</v>
          </cell>
          <cell r="F465" t="str">
            <v>Headword</v>
          </cell>
        </row>
        <row r="466">
          <cell r="A466" t="str">
            <v>désolée</v>
          </cell>
          <cell r="E466" t="str">
            <v>N/A</v>
          </cell>
          <cell r="F466" t="str">
            <v>Headword</v>
          </cell>
        </row>
        <row r="467">
          <cell r="A467" t="str">
            <v>frapper</v>
          </cell>
          <cell r="E467">
            <v>745</v>
          </cell>
          <cell r="F467" t="str">
            <v>frapper</v>
          </cell>
        </row>
        <row r="468">
          <cell r="A468" t="str">
            <v>frapper à</v>
          </cell>
          <cell r="E468">
            <v>745</v>
          </cell>
          <cell r="F468" t="str">
            <v>frapper</v>
          </cell>
        </row>
        <row r="469">
          <cell r="A469" t="str">
            <v>ressembler à</v>
          </cell>
          <cell r="E469">
            <v>1398</v>
          </cell>
          <cell r="F469" t="str">
            <v>ressembler</v>
          </cell>
        </row>
        <row r="470">
          <cell r="A470" t="str">
            <v>blanc1</v>
          </cell>
          <cell r="E470">
            <v>708</v>
          </cell>
          <cell r="F470" t="str">
            <v>blanc</v>
          </cell>
        </row>
        <row r="471">
          <cell r="A471" t="str">
            <v>blanche</v>
          </cell>
          <cell r="E471">
            <v>708</v>
          </cell>
          <cell r="F471" t="str">
            <v>blanc</v>
          </cell>
        </row>
        <row r="472">
          <cell r="A472" t="str">
            <v>noir</v>
          </cell>
          <cell r="E472">
            <v>572</v>
          </cell>
          <cell r="F472" t="str">
            <v>noir</v>
          </cell>
        </row>
        <row r="473">
          <cell r="A473" t="str">
            <v>noire</v>
          </cell>
          <cell r="E473">
            <v>572</v>
          </cell>
          <cell r="F473" t="str">
            <v>noir</v>
          </cell>
        </row>
        <row r="474">
          <cell r="A474" t="str">
            <v>le cœur</v>
          </cell>
          <cell r="E474">
            <v>568</v>
          </cell>
          <cell r="F474" t="str">
            <v>cœur</v>
          </cell>
        </row>
        <row r="475">
          <cell r="A475" t="str">
            <v>le temps</v>
          </cell>
          <cell r="E475">
            <v>65</v>
          </cell>
          <cell r="F475" t="str">
            <v>temps</v>
          </cell>
        </row>
        <row r="476">
          <cell r="A476" t="str">
            <v>pour2</v>
          </cell>
          <cell r="E476">
            <v>10</v>
          </cell>
          <cell r="F476" t="str">
            <v>pour</v>
          </cell>
        </row>
        <row r="477">
          <cell r="A477" t="str">
            <v>si1</v>
          </cell>
          <cell r="E477">
            <v>34</v>
          </cell>
          <cell r="F477" t="str">
            <v>si</v>
          </cell>
        </row>
      </sheetData>
      <sheetData sheetId="7"/>
      <sheetData sheetId="8"/>
      <sheetData sheetId="9">
        <row r="1">
          <cell r="F1" t="str">
            <v xml:space="preserve">Headword </v>
          </cell>
        </row>
        <row r="2">
          <cell r="F2" t="str">
            <v>avocat</v>
          </cell>
        </row>
        <row r="3">
          <cell r="F3" t="str">
            <v>avocat</v>
          </cell>
        </row>
        <row r="4">
          <cell r="F4" t="str">
            <v>bureau</v>
          </cell>
        </row>
        <row r="5">
          <cell r="F5" t="str">
            <v>directeur</v>
          </cell>
        </row>
        <row r="6">
          <cell r="F6" t="str">
            <v>directeur</v>
          </cell>
        </row>
        <row r="7">
          <cell r="F7" t="str">
            <v>facteur</v>
          </cell>
        </row>
        <row r="8">
          <cell r="F8" t="str">
            <v>facteur</v>
          </cell>
        </row>
        <row r="9">
          <cell r="F9" t="str">
            <v>emploi</v>
          </cell>
        </row>
        <row r="10">
          <cell r="F10" t="str">
            <v>secrétaire</v>
          </cell>
        </row>
        <row r="11">
          <cell r="F11" t="str">
            <v>secrétaire</v>
          </cell>
        </row>
        <row r="12">
          <cell r="F12" t="str">
            <v>ambitieux</v>
          </cell>
        </row>
        <row r="13">
          <cell r="F13" t="str">
            <v>ambitieux</v>
          </cell>
        </row>
        <row r="14">
          <cell r="F14" t="str">
            <v>prudent</v>
          </cell>
        </row>
        <row r="15">
          <cell r="F15" t="str">
            <v>prudent</v>
          </cell>
        </row>
        <row r="16">
          <cell r="F16" t="str">
            <v>travailleur</v>
          </cell>
        </row>
        <row r="17">
          <cell r="F17" t="str">
            <v>travailleur</v>
          </cell>
        </row>
        <row r="18">
          <cell r="F18" t="str">
            <v>assez</v>
          </cell>
        </row>
        <row r="19">
          <cell r="F19" t="str">
            <v>célébrer</v>
          </cell>
        </row>
        <row r="20">
          <cell r="F20" t="str">
            <v>préférer</v>
          </cell>
        </row>
        <row r="21">
          <cell r="F21" t="str">
            <v>avril</v>
          </cell>
        </row>
        <row r="22">
          <cell r="F22" t="str">
            <v>date</v>
          </cell>
        </row>
        <row r="23">
          <cell r="F23" t="str">
            <v>événement</v>
          </cell>
        </row>
        <row r="24">
          <cell r="F24" t="str">
            <v>février</v>
          </cell>
        </row>
        <row r="25">
          <cell r="F25" t="str">
            <v>janvier</v>
          </cell>
        </row>
        <row r="26">
          <cell r="F26" t="str">
            <v>juin</v>
          </cell>
        </row>
        <row r="27">
          <cell r="F27" t="str">
            <v>mars</v>
          </cell>
        </row>
        <row r="28">
          <cell r="F28" t="str">
            <v>mai</v>
          </cell>
        </row>
        <row r="29">
          <cell r="F29" t="str">
            <v>tradition</v>
          </cell>
        </row>
        <row r="30">
          <cell r="F30" t="str">
            <v>premier</v>
          </cell>
        </row>
        <row r="31">
          <cell r="F31" t="str">
            <v>premier</v>
          </cell>
        </row>
        <row r="32">
          <cell r="F32" t="str">
            <v>quatorze</v>
          </cell>
        </row>
        <row r="33">
          <cell r="F33" t="str">
            <v>quinze</v>
          </cell>
        </row>
        <row r="34">
          <cell r="F34" t="str">
            <v>seize</v>
          </cell>
        </row>
        <row r="35">
          <cell r="F35" t="str">
            <v>trente</v>
          </cell>
        </row>
        <row r="36">
          <cell r="F36" t="str">
            <v>treize</v>
          </cell>
        </row>
        <row r="37">
          <cell r="F37" t="str">
            <v>vingt</v>
          </cell>
        </row>
        <row r="38">
          <cell r="F38" t="str">
            <v>on</v>
          </cell>
        </row>
        <row r="39">
          <cell r="F39" t="str">
            <v>organiser</v>
          </cell>
        </row>
        <row r="40">
          <cell r="F40" t="str">
            <v>chacun</v>
          </cell>
        </row>
        <row r="41">
          <cell r="F41" t="str">
            <v>anniversaire</v>
          </cell>
        </row>
        <row r="42">
          <cell r="F42" t="str">
            <v>août</v>
          </cell>
        </row>
        <row r="43">
          <cell r="F43" t="str">
            <v>décembre</v>
          </cell>
        </row>
        <row r="44">
          <cell r="F44" t="str">
            <v>juillet</v>
          </cell>
        </row>
        <row r="45">
          <cell r="F45" t="str">
            <v>septembre</v>
          </cell>
        </row>
        <row r="46">
          <cell r="F46" t="str">
            <v>octobre</v>
          </cell>
        </row>
        <row r="47">
          <cell r="F47" t="str">
            <v>novembre</v>
          </cell>
        </row>
        <row r="48">
          <cell r="F48" t="str">
            <v>général</v>
          </cell>
        </row>
        <row r="49">
          <cell r="F49" t="str">
            <v>général</v>
          </cell>
        </row>
        <row r="50">
          <cell r="F50" t="str">
            <v>national</v>
          </cell>
        </row>
        <row r="51">
          <cell r="F51" t="str">
            <v>national</v>
          </cell>
        </row>
        <row r="52">
          <cell r="F52" t="str">
            <v>partout</v>
          </cell>
        </row>
        <row r="53">
          <cell r="F53" t="str">
            <v>son</v>
          </cell>
        </row>
        <row r="54">
          <cell r="F54" t="str">
            <v>son</v>
          </cell>
        </row>
        <row r="55">
          <cell r="F55" t="str">
            <v>son</v>
          </cell>
        </row>
        <row r="56">
          <cell r="F56" t="str">
            <v>notre</v>
          </cell>
        </row>
        <row r="57">
          <cell r="F57" t="str">
            <v>notre</v>
          </cell>
        </row>
        <row r="58">
          <cell r="F58" t="str">
            <v>apporter</v>
          </cell>
        </row>
        <row r="59">
          <cell r="F59" t="str">
            <v>dire</v>
          </cell>
        </row>
        <row r="60">
          <cell r="F60" t="str">
            <v>faire</v>
          </cell>
        </row>
        <row r="61">
          <cell r="F61" t="str">
            <v>envoyer</v>
          </cell>
        </row>
        <row r="62">
          <cell r="F62" t="str">
            <v>utiliser</v>
          </cell>
        </row>
        <row r="63">
          <cell r="F63" t="str">
            <v>maintenant</v>
          </cell>
        </row>
        <row r="64">
          <cell r="F64" t="str">
            <v>hier</v>
          </cell>
        </row>
        <row r="65">
          <cell r="F65" t="str">
            <v>appartement</v>
          </cell>
        </row>
        <row r="66">
          <cell r="F66" t="str">
            <v>banque</v>
          </cell>
        </row>
        <row r="67">
          <cell r="F67" t="str">
            <v>marché</v>
          </cell>
        </row>
        <row r="68">
          <cell r="F68" t="str">
            <v>passé</v>
          </cell>
        </row>
        <row r="69">
          <cell r="F69" t="str">
            <v>automne</v>
          </cell>
        </row>
        <row r="70">
          <cell r="F70" t="str">
            <v>été</v>
          </cell>
        </row>
        <row r="71">
          <cell r="F71" t="str">
            <v>hiver</v>
          </cell>
        </row>
        <row r="72">
          <cell r="F72" t="str">
            <v>musée</v>
          </cell>
        </row>
        <row r="73">
          <cell r="F73" t="str">
            <v>printemps</v>
          </cell>
        </row>
        <row r="74">
          <cell r="F74" t="str">
            <v>place</v>
          </cell>
        </row>
        <row r="75">
          <cell r="F75" t="str">
            <v>saison</v>
          </cell>
        </row>
        <row r="76">
          <cell r="F76" t="str">
            <v>belge</v>
          </cell>
        </row>
        <row r="77">
          <cell r="F77" t="str">
            <v>dernier</v>
          </cell>
        </row>
        <row r="78">
          <cell r="F78" t="str">
            <v>dernier</v>
          </cell>
        </row>
        <row r="79">
          <cell r="F79" t="str">
            <v>pendant</v>
          </cell>
        </row>
        <row r="80">
          <cell r="F80" t="str">
            <v>Headword</v>
          </cell>
        </row>
        <row r="81">
          <cell r="F81" t="str">
            <v>Headword</v>
          </cell>
        </row>
        <row r="82">
          <cell r="F82" t="str">
            <v>emporter</v>
          </cell>
        </row>
        <row r="83">
          <cell r="F83" t="str">
            <v>proposer</v>
          </cell>
        </row>
        <row r="84">
          <cell r="F84" t="str">
            <v>traverser</v>
          </cell>
        </row>
        <row r="85">
          <cell r="F85" t="str">
            <v>voyager</v>
          </cell>
        </row>
        <row r="86">
          <cell r="F86" t="str">
            <v>frontière</v>
          </cell>
        </row>
        <row r="87">
          <cell r="F87" t="str">
            <v>forêt</v>
          </cell>
        </row>
        <row r="88">
          <cell r="F88" t="str">
            <v>montagne</v>
          </cell>
        </row>
        <row r="89">
          <cell r="F89" t="str">
            <v>vue</v>
          </cell>
        </row>
        <row r="90">
          <cell r="F90" t="str">
            <v>suisse</v>
          </cell>
        </row>
        <row r="91">
          <cell r="F91" t="str">
            <v>Headword</v>
          </cell>
        </row>
        <row r="92">
          <cell r="F92" t="str">
            <v>Headword</v>
          </cell>
        </row>
        <row r="93">
          <cell r="F93" t="str">
            <v>MWU</v>
          </cell>
        </row>
        <row r="94">
          <cell r="F94" t="str">
            <v>gérer</v>
          </cell>
        </row>
        <row r="95">
          <cell r="F95" t="str">
            <v>gérer</v>
          </cell>
        </row>
        <row r="96">
          <cell r="F96" t="str">
            <v>espace</v>
          </cell>
        </row>
        <row r="97">
          <cell r="F97" t="str">
            <v>goût</v>
          </cell>
        </row>
        <row r="98">
          <cell r="F98" t="str">
            <v>langue</v>
          </cell>
        </row>
        <row r="99">
          <cell r="F99" t="str">
            <v>plat</v>
          </cell>
        </row>
        <row r="100">
          <cell r="F100" t="str">
            <v>recette</v>
          </cell>
        </row>
        <row r="101">
          <cell r="F101" t="str">
            <v>repas</v>
          </cell>
        </row>
        <row r="102">
          <cell r="F102" t="str">
            <v>d’abord</v>
          </cell>
        </row>
        <row r="103">
          <cell r="F103" t="str">
            <v>puis</v>
          </cell>
        </row>
        <row r="104">
          <cell r="F104" t="str">
            <v>par</v>
          </cell>
        </row>
        <row r="105">
          <cell r="F105" t="str">
            <v>puisque</v>
          </cell>
        </row>
        <row r="106">
          <cell r="F106" t="str">
            <v>Headword</v>
          </cell>
        </row>
        <row r="107">
          <cell r="F107" t="str">
            <v>Headword</v>
          </cell>
        </row>
        <row r="108">
          <cell r="F108" t="str">
            <v>carte</v>
          </cell>
        </row>
        <row r="109">
          <cell r="F109" t="str">
            <v>MWU</v>
          </cell>
        </row>
        <row r="110">
          <cell r="F110" t="str">
            <v>MWU</v>
          </cell>
        </row>
        <row r="111">
          <cell r="F111" t="str">
            <v>football</v>
          </cell>
        </row>
        <row r="112">
          <cell r="F112" t="str">
            <v>Headword</v>
          </cell>
        </row>
        <row r="113">
          <cell r="F113" t="str">
            <v>instrument</v>
          </cell>
        </row>
        <row r="114">
          <cell r="F114" t="str">
            <v>Headword</v>
          </cell>
        </row>
        <row r="115">
          <cell r="F115" t="str">
            <v>piano</v>
          </cell>
        </row>
        <row r="116">
          <cell r="F116" t="str">
            <v>droite</v>
          </cell>
        </row>
        <row r="117">
          <cell r="F117" t="str">
            <v>MWU</v>
          </cell>
        </row>
        <row r="118">
          <cell r="F118" t="str">
            <v>gauche</v>
          </cell>
        </row>
        <row r="119">
          <cell r="F119" t="str">
            <v>MWU</v>
          </cell>
        </row>
        <row r="120">
          <cell r="F120" t="str">
            <v>loin</v>
          </cell>
        </row>
        <row r="121">
          <cell r="F121" t="str">
            <v>MWU</v>
          </cell>
        </row>
        <row r="122">
          <cell r="F122" t="str">
            <v>près</v>
          </cell>
        </row>
        <row r="123">
          <cell r="F123" t="str">
            <v>MWU</v>
          </cell>
        </row>
        <row r="124">
          <cell r="F124" t="str">
            <v>acheter</v>
          </cell>
        </row>
        <row r="125">
          <cell r="F125" t="str">
            <v>coûter</v>
          </cell>
        </row>
        <row r="126">
          <cell r="F126" t="str">
            <v>peser</v>
          </cell>
        </row>
        <row r="127">
          <cell r="F127" t="str">
            <v>peser</v>
          </cell>
        </row>
        <row r="128">
          <cell r="F128" t="str">
            <v>peser</v>
          </cell>
        </row>
        <row r="129">
          <cell r="F129" t="str">
            <v>eau</v>
          </cell>
        </row>
        <row r="130">
          <cell r="F130" t="str">
            <v>euro</v>
          </cell>
        </row>
        <row r="131">
          <cell r="F131" t="str">
            <v>exercice</v>
          </cell>
        </row>
        <row r="132">
          <cell r="F132" t="str">
            <v>fromage</v>
          </cell>
        </row>
        <row r="133">
          <cell r="F133" t="str">
            <v>glace</v>
          </cell>
        </row>
        <row r="134">
          <cell r="F134" t="str">
            <v>Headword</v>
          </cell>
        </row>
        <row r="135">
          <cell r="F135" t="str">
            <v>pain</v>
          </cell>
        </row>
        <row r="136">
          <cell r="F136" t="str">
            <v>poisson</v>
          </cell>
        </row>
        <row r="137">
          <cell r="F137" t="str">
            <v>sport</v>
          </cell>
        </row>
        <row r="138">
          <cell r="F138" t="str">
            <v>travail</v>
          </cell>
        </row>
        <row r="139">
          <cell r="F139" t="str">
            <v>boire</v>
          </cell>
        </row>
        <row r="140">
          <cell r="F140" t="str">
            <v>boire</v>
          </cell>
        </row>
        <row r="141">
          <cell r="F141" t="str">
            <v>gagner</v>
          </cell>
        </row>
        <row r="142">
          <cell r="F142" t="str">
            <v>argent</v>
          </cell>
        </row>
        <row r="143">
          <cell r="F143" t="str">
            <v>chance</v>
          </cell>
        </row>
        <row r="144">
          <cell r="F144" t="str">
            <v>lait</v>
          </cell>
        </row>
        <row r="145">
          <cell r="F145" t="str">
            <v>café</v>
          </cell>
        </row>
        <row r="146">
          <cell r="F146" t="str">
            <v>thé</v>
          </cell>
        </row>
        <row r="147">
          <cell r="F147" t="str">
            <v>viande</v>
          </cell>
        </row>
        <row r="148">
          <cell r="F148" t="str">
            <v>verre</v>
          </cell>
        </row>
        <row r="149">
          <cell r="F149" t="str">
            <v>peu</v>
          </cell>
        </row>
        <row r="150">
          <cell r="F150" t="str">
            <v>beaucoup</v>
          </cell>
        </row>
        <row r="151">
          <cell r="F151" t="str">
            <v>sortir</v>
          </cell>
        </row>
        <row r="152">
          <cell r="F152" t="str">
            <v>vous</v>
          </cell>
        </row>
        <row r="153">
          <cell r="F153" t="str">
            <v>maman</v>
          </cell>
        </row>
        <row r="154">
          <cell r="F154" t="str">
            <v>papa</v>
          </cell>
        </row>
        <row r="155">
          <cell r="F155" t="str">
            <v>possible</v>
          </cell>
        </row>
        <row r="156">
          <cell r="F156" t="str">
            <v>seul</v>
          </cell>
        </row>
        <row r="157">
          <cell r="F157" t="str">
            <v>sans</v>
          </cell>
        </row>
        <row r="158">
          <cell r="F158" t="str">
            <v>salut</v>
          </cell>
        </row>
        <row r="159">
          <cell r="F159" t="str">
            <v>salut</v>
          </cell>
        </row>
        <row r="160">
          <cell r="F160" t="str">
            <v>MWU</v>
          </cell>
        </row>
        <row r="161">
          <cell r="F161" t="str">
            <v>MWU</v>
          </cell>
        </row>
        <row r="162">
          <cell r="F162" t="str">
            <v>choisir</v>
          </cell>
        </row>
        <row r="163">
          <cell r="F163" t="str">
            <v>réussir</v>
          </cell>
        </row>
        <row r="164">
          <cell r="F164" t="str">
            <v>remplir</v>
          </cell>
        </row>
        <row r="165">
          <cell r="F165" t="str">
            <v>définir</v>
          </cell>
        </row>
        <row r="166">
          <cell r="F166" t="str">
            <v>blanc</v>
          </cell>
        </row>
        <row r="167">
          <cell r="F167" t="str">
            <v>examen</v>
          </cell>
        </row>
        <row r="168">
          <cell r="F168" t="str">
            <v>lycée</v>
          </cell>
        </row>
        <row r="169">
          <cell r="F169" t="str">
            <v>note</v>
          </cell>
        </row>
        <row r="170">
          <cell r="F170" t="str">
            <v>cahier</v>
          </cell>
        </row>
        <row r="171">
          <cell r="F171" t="str">
            <v>alors</v>
          </cell>
        </row>
        <row r="172">
          <cell r="F172" t="str">
            <v>finir</v>
          </cell>
        </row>
        <row r="173">
          <cell r="F173" t="str">
            <v>nourrir</v>
          </cell>
        </row>
        <row r="174">
          <cell r="F174" t="str">
            <v>chat</v>
          </cell>
        </row>
        <row r="175">
          <cell r="F175" t="str">
            <v>dimanche</v>
          </cell>
        </row>
        <row r="176">
          <cell r="F176" t="str">
            <v>heure</v>
          </cell>
        </row>
        <row r="177">
          <cell r="F177" t="str">
            <v>jeudi</v>
          </cell>
        </row>
        <row r="178">
          <cell r="F178" t="str">
            <v>lundi</v>
          </cell>
        </row>
        <row r="179">
          <cell r="F179" t="str">
            <v>mardi</v>
          </cell>
        </row>
        <row r="180">
          <cell r="F180" t="str">
            <v>mercredi</v>
          </cell>
        </row>
        <row r="181">
          <cell r="F181" t="str">
            <v>minute</v>
          </cell>
        </row>
        <row r="182">
          <cell r="F182" t="str">
            <v>vendredi</v>
          </cell>
        </row>
        <row r="183">
          <cell r="F183" t="str">
            <v>feu</v>
          </cell>
        </row>
        <row r="184">
          <cell r="F184" t="str">
            <v>feu</v>
          </cell>
        </row>
        <row r="185">
          <cell r="F185" t="str">
            <v>hôpital</v>
          </cell>
        </row>
        <row r="186">
          <cell r="F186" t="str">
            <v>hôpital</v>
          </cell>
        </row>
        <row r="187">
          <cell r="F187" t="str">
            <v>jeu</v>
          </cell>
        </row>
        <row r="188">
          <cell r="F188" t="str">
            <v>jeu</v>
          </cell>
        </row>
        <row r="189">
          <cell r="F189" t="str">
            <v>journal</v>
          </cell>
        </row>
        <row r="190">
          <cell r="F190" t="str">
            <v>journal</v>
          </cell>
        </row>
        <row r="191">
          <cell r="F191" t="str">
            <v>oiseau</v>
          </cell>
        </row>
        <row r="192">
          <cell r="F192" t="str">
            <v>oiseau</v>
          </cell>
        </row>
        <row r="193">
          <cell r="F193" t="str">
            <v>réseau</v>
          </cell>
        </row>
        <row r="194">
          <cell r="F194" t="str">
            <v>réseau</v>
          </cell>
        </row>
        <row r="195">
          <cell r="F195" t="str">
            <v>autre</v>
          </cell>
        </row>
        <row r="196">
          <cell r="F196" t="str">
            <v>même</v>
          </cell>
        </row>
        <row r="197">
          <cell r="F197" t="str">
            <v>idéal</v>
          </cell>
        </row>
        <row r="198">
          <cell r="F198" t="str">
            <v>idéal</v>
          </cell>
        </row>
        <row r="199">
          <cell r="F199" t="str">
            <v>idéal</v>
          </cell>
        </row>
        <row r="200">
          <cell r="F200" t="str">
            <v>international</v>
          </cell>
        </row>
        <row r="201">
          <cell r="F201" t="str">
            <v>international</v>
          </cell>
        </row>
        <row r="202">
          <cell r="F202" t="str">
            <v>international</v>
          </cell>
        </row>
        <row r="203">
          <cell r="F203" t="str">
            <v>local</v>
          </cell>
        </row>
        <row r="204">
          <cell r="F204" t="str">
            <v>local</v>
          </cell>
        </row>
        <row r="205">
          <cell r="F205" t="str">
            <v>local</v>
          </cell>
        </row>
        <row r="206">
          <cell r="F206" t="str">
            <v>plusieurs</v>
          </cell>
        </row>
        <row r="207">
          <cell r="F207" t="str">
            <v>social</v>
          </cell>
        </row>
        <row r="208">
          <cell r="F208" t="str">
            <v>social</v>
          </cell>
        </row>
        <row r="209">
          <cell r="F209" t="str">
            <v>social</v>
          </cell>
        </row>
        <row r="210">
          <cell r="F210" t="str">
            <v>italien</v>
          </cell>
        </row>
        <row r="211">
          <cell r="F211" t="str">
            <v>plus</v>
          </cell>
        </row>
        <row r="212">
          <cell r="F212" t="str">
            <v>moins</v>
          </cell>
        </row>
        <row r="213">
          <cell r="F213" t="str">
            <v>aussi</v>
          </cell>
        </row>
        <row r="214">
          <cell r="F214" t="str">
            <v>que</v>
          </cell>
        </row>
        <row r="215">
          <cell r="F215" t="str">
            <v>dangereux</v>
          </cell>
        </row>
        <row r="216">
          <cell r="F216" t="str">
            <v>dangereux</v>
          </cell>
        </row>
        <row r="217">
          <cell r="F217" t="str">
            <v>gentil</v>
          </cell>
        </row>
        <row r="218">
          <cell r="F218" t="str">
            <v>gentil</v>
          </cell>
        </row>
        <row r="219">
          <cell r="F219" t="str">
            <v>gros</v>
          </cell>
        </row>
        <row r="220">
          <cell r="F220" t="str">
            <v>gros</v>
          </cell>
        </row>
        <row r="221">
          <cell r="F221" t="str">
            <v>italien</v>
          </cell>
        </row>
        <row r="222">
          <cell r="F222" t="str">
            <v>italien</v>
          </cell>
        </row>
        <row r="223">
          <cell r="F223" t="str">
            <v>meilleur</v>
          </cell>
        </row>
        <row r="224">
          <cell r="F224" t="str">
            <v>mince</v>
          </cell>
        </row>
        <row r="225">
          <cell r="F225" t="str">
            <v>pire</v>
          </cell>
        </row>
        <row r="226">
          <cell r="F226" t="str">
            <v>sûr</v>
          </cell>
        </row>
        <row r="227">
          <cell r="F227" t="str">
            <v>sûr</v>
          </cell>
        </row>
        <row r="228">
          <cell r="F228" t="str">
            <v>Headword</v>
          </cell>
        </row>
        <row r="229">
          <cell r="F229" t="str">
            <v>décision</v>
          </cell>
        </row>
        <row r="230">
          <cell r="F230" t="str">
            <v>soin</v>
          </cell>
        </row>
        <row r="231">
          <cell r="F231" t="str">
            <v>dur</v>
          </cell>
        </row>
        <row r="232">
          <cell r="F232" t="str">
            <v>dur</v>
          </cell>
        </row>
        <row r="233">
          <cell r="F233" t="str">
            <v>facilement</v>
          </cell>
        </row>
        <row r="234">
          <cell r="F234" t="str">
            <v>lentement</v>
          </cell>
        </row>
        <row r="235">
          <cell r="F235" t="str">
            <v>mal</v>
          </cell>
        </row>
        <row r="236">
          <cell r="F236" t="str">
            <v>mieux</v>
          </cell>
        </row>
        <row r="237">
          <cell r="F237" t="str">
            <v>vite</v>
          </cell>
        </row>
        <row r="238">
          <cell r="F238" t="str">
            <v>dépendre</v>
          </cell>
        </row>
        <row r="239">
          <cell r="F239" t="str">
            <v>dépendre</v>
          </cell>
        </row>
        <row r="240">
          <cell r="F240" t="str">
            <v>entendre</v>
          </cell>
        </row>
        <row r="241">
          <cell r="F241" t="str">
            <v>répondre</v>
          </cell>
        </row>
        <row r="242">
          <cell r="F242" t="str">
            <v>répondre</v>
          </cell>
        </row>
        <row r="243">
          <cell r="F243" t="str">
            <v>annonce</v>
          </cell>
        </row>
        <row r="244">
          <cell r="F244" t="str">
            <v>conversation</v>
          </cell>
        </row>
        <row r="245">
          <cell r="F245" t="str">
            <v>espagnol</v>
          </cell>
        </row>
        <row r="246">
          <cell r="F246" t="str">
            <v>message</v>
          </cell>
        </row>
        <row r="247">
          <cell r="F247" t="str">
            <v>soleil</v>
          </cell>
        </row>
        <row r="248">
          <cell r="F248" t="str">
            <v>temps</v>
          </cell>
        </row>
        <row r="249">
          <cell r="F249" t="str">
            <v>espagnol</v>
          </cell>
        </row>
        <row r="250">
          <cell r="F250" t="str">
            <v>espagnol</v>
          </cell>
        </row>
        <row r="251">
          <cell r="F251" t="str">
            <v>Headword</v>
          </cell>
        </row>
        <row r="252">
          <cell r="F252" t="str">
            <v>décrire</v>
          </cell>
        </row>
        <row r="253">
          <cell r="F253" t="str">
            <v>traduire</v>
          </cell>
        </row>
        <row r="254">
          <cell r="F254" t="str">
            <v>communauté</v>
          </cell>
        </row>
        <row r="255">
          <cell r="F255" t="str">
            <v>culture</v>
          </cell>
        </row>
        <row r="256">
          <cell r="F256" t="str">
            <v>expérience</v>
          </cell>
        </row>
        <row r="257">
          <cell r="F257" t="str">
            <v>information</v>
          </cell>
        </row>
        <row r="258">
          <cell r="F258" t="str">
            <v>produit</v>
          </cell>
        </row>
        <row r="259">
          <cell r="F259" t="str">
            <v>programme</v>
          </cell>
        </row>
        <row r="260">
          <cell r="F260" t="str">
            <v>tout</v>
          </cell>
        </row>
        <row r="261">
          <cell r="F261" t="str">
            <v>tout</v>
          </cell>
        </row>
        <row r="262">
          <cell r="F262" t="str">
            <v>attendre</v>
          </cell>
        </row>
        <row r="263">
          <cell r="F263" t="str">
            <v>descendre</v>
          </cell>
        </row>
        <row r="264">
          <cell r="F264" t="str">
            <v>bas</v>
          </cell>
        </row>
        <row r="265">
          <cell r="F265" t="str">
            <v>MWU</v>
          </cell>
        </row>
        <row r="266">
          <cell r="F266" t="str">
            <v>histoire</v>
          </cell>
        </row>
        <row r="267">
          <cell r="F267" t="str">
            <v>règle</v>
          </cell>
        </row>
        <row r="268">
          <cell r="F268" t="str">
            <v>piste</v>
          </cell>
        </row>
        <row r="269">
          <cell r="F269" t="str">
            <v>roman</v>
          </cell>
        </row>
        <row r="270">
          <cell r="F270" t="str">
            <v>texte</v>
          </cell>
        </row>
        <row r="271">
          <cell r="F271" t="str">
            <v>conduire</v>
          </cell>
        </row>
        <row r="272">
          <cell r="F272" t="str">
            <v>dire</v>
          </cell>
        </row>
        <row r="273">
          <cell r="F273" t="str">
            <v>interdire</v>
          </cell>
        </row>
        <row r="274">
          <cell r="F274" t="str">
            <v>inscrire</v>
          </cell>
        </row>
        <row r="275">
          <cell r="F275" t="str">
            <v>lieu</v>
          </cell>
        </row>
        <row r="276">
          <cell r="F276" t="str">
            <v>arbre</v>
          </cell>
        </row>
        <row r="277">
          <cell r="F277" t="str">
            <v>autobus</v>
          </cell>
        </row>
        <row r="278">
          <cell r="F278" t="str">
            <v>chaud</v>
          </cell>
        </row>
        <row r="279">
          <cell r="F279" t="str">
            <v>froid</v>
          </cell>
        </row>
        <row r="280">
          <cell r="F280" t="str">
            <v>neige</v>
          </cell>
        </row>
        <row r="281">
          <cell r="F281" t="str">
            <v>scolaire</v>
          </cell>
        </row>
        <row r="282">
          <cell r="F282" t="str">
            <v>commencer</v>
          </cell>
        </row>
        <row r="283">
          <cell r="F283" t="str">
            <v>expliquer</v>
          </cell>
        </row>
        <row r="284">
          <cell r="F284" t="str">
            <v>emprunter</v>
          </cell>
        </row>
        <row r="285">
          <cell r="F285" t="str">
            <v>quitter</v>
          </cell>
        </row>
        <row r="286">
          <cell r="F286" t="str">
            <v>cours</v>
          </cell>
        </row>
        <row r="287">
          <cell r="F287" t="str">
            <v>bibliothèque</v>
          </cell>
        </row>
        <row r="288">
          <cell r="F288" t="str">
            <v>fois</v>
          </cell>
        </row>
        <row r="289">
          <cell r="F289" t="str">
            <v>tâche</v>
          </cell>
        </row>
        <row r="290">
          <cell r="F290" t="str">
            <v>déjà</v>
          </cell>
        </row>
        <row r="291">
          <cell r="F291" t="str">
            <v>enfin</v>
          </cell>
        </row>
        <row r="292">
          <cell r="F292" t="str">
            <v>toujours</v>
          </cell>
        </row>
        <row r="293">
          <cell r="F293" t="str">
            <v>boire</v>
          </cell>
        </row>
        <row r="294">
          <cell r="F294" t="str">
            <v>avoir</v>
          </cell>
        </row>
        <row r="295">
          <cell r="F295" t="str">
            <v>prendre</v>
          </cell>
        </row>
        <row r="296">
          <cell r="F296" t="str">
            <v>accident</v>
          </cell>
        </row>
        <row r="297">
          <cell r="F297" t="str">
            <v>bras</v>
          </cell>
        </row>
        <row r="298">
          <cell r="F298" t="str">
            <v>jambe</v>
          </cell>
        </row>
        <row r="299">
          <cell r="F299" t="str">
            <v>mal</v>
          </cell>
        </row>
        <row r="300">
          <cell r="F300" t="str">
            <v>maladie</v>
          </cell>
        </row>
        <row r="301">
          <cell r="F301" t="str">
            <v>Headword</v>
          </cell>
        </row>
        <row r="302">
          <cell r="F302" t="str">
            <v>photo</v>
          </cell>
        </row>
        <row r="303">
          <cell r="F303" t="str">
            <v>déjà</v>
          </cell>
        </row>
        <row r="304">
          <cell r="F304" t="str">
            <v>MWU</v>
          </cell>
        </row>
        <row r="305">
          <cell r="F305" t="str">
            <v>ensuite</v>
          </cell>
        </row>
        <row r="306">
          <cell r="F306" t="str">
            <v>MWU</v>
          </cell>
        </row>
        <row r="307">
          <cell r="F307" t="str">
            <v>lever</v>
          </cell>
        </row>
        <row r="308">
          <cell r="F308" t="str">
            <v>lever</v>
          </cell>
        </row>
        <row r="309">
          <cell r="F309" t="str">
            <v>lever</v>
          </cell>
        </row>
        <row r="310">
          <cell r="F310" t="str">
            <v>reposer</v>
          </cell>
        </row>
        <row r="311">
          <cell r="F311" t="str">
            <v>chapeau</v>
          </cell>
        </row>
        <row r="312">
          <cell r="F312" t="str">
            <v>cuisine</v>
          </cell>
        </row>
        <row r="313">
          <cell r="F313" t="str">
            <v>main</v>
          </cell>
        </row>
        <row r="314">
          <cell r="F314" t="str">
            <v>manteau</v>
          </cell>
        </row>
        <row r="315">
          <cell r="F315" t="str">
            <v>matin</v>
          </cell>
        </row>
        <row r="316">
          <cell r="F316" t="str">
            <v>pluie</v>
          </cell>
        </row>
        <row r="317">
          <cell r="F317" t="str">
            <v>tête</v>
          </cell>
        </row>
      </sheetData>
      <sheetData sheetId="10"/>
      <sheetData sheetId="11"/>
      <sheetData sheetId="12">
        <row r="1">
          <cell r="A1" t="str">
            <v>French</v>
          </cell>
          <cell r="E1" t="str">
            <v>Frequency</v>
          </cell>
          <cell r="F1" t="str">
            <v>Headword</v>
          </cell>
        </row>
        <row r="2">
          <cell r="A2" t="str">
            <v>nous devons</v>
          </cell>
          <cell r="E2">
            <v>39</v>
          </cell>
          <cell r="F2" t="str">
            <v>devoir</v>
          </cell>
        </row>
        <row r="3">
          <cell r="A3" t="str">
            <v>vous devez</v>
          </cell>
          <cell r="E3">
            <v>39</v>
          </cell>
          <cell r="F3" t="str">
            <v>devoir</v>
          </cell>
        </row>
        <row r="4">
          <cell r="A4" t="str">
            <v>ils/elles doivent</v>
          </cell>
          <cell r="E4">
            <v>39</v>
          </cell>
          <cell r="F4" t="str">
            <v>devoir</v>
          </cell>
        </row>
        <row r="5">
          <cell r="A5" t="str">
            <v>il faut</v>
          </cell>
          <cell r="E5" t="str">
            <v>13/68</v>
          </cell>
          <cell r="F5" t="str">
            <v>MWU</v>
          </cell>
        </row>
        <row r="6">
          <cell r="A6" t="str">
            <v>il ne faut pas</v>
          </cell>
          <cell r="E6" t="str">
            <v>13/68</v>
          </cell>
          <cell r="F6" t="str">
            <v>MWU</v>
          </cell>
        </row>
        <row r="7">
          <cell r="A7" t="str">
            <v>ils/elles peuvent</v>
          </cell>
          <cell r="E7">
            <v>20</v>
          </cell>
          <cell r="F7" t="str">
            <v>pouvoir</v>
          </cell>
        </row>
        <row r="8">
          <cell r="A8" t="str">
            <v>ils/elles savent</v>
          </cell>
          <cell r="E8">
            <v>67</v>
          </cell>
          <cell r="F8" t="str">
            <v>savoir</v>
          </cell>
        </row>
        <row r="9">
          <cell r="A9" t="str">
            <v>ils/elles veulent</v>
          </cell>
          <cell r="E9">
            <v>57</v>
          </cell>
          <cell r="F9" t="str">
            <v>vouloir</v>
          </cell>
        </row>
        <row r="10">
          <cell r="A10" t="str">
            <v>l'entreprise (f)</v>
          </cell>
          <cell r="E10">
            <v>298</v>
          </cell>
          <cell r="F10" t="str">
            <v>entreprise</v>
          </cell>
        </row>
        <row r="11">
          <cell r="A11" t="str">
            <v>l'attitude (f)</v>
          </cell>
          <cell r="E11">
            <v>834</v>
          </cell>
          <cell r="F11" t="str">
            <v>attitude</v>
          </cell>
        </row>
        <row r="12">
          <cell r="A12" t="str">
            <v>le collègue</v>
          </cell>
          <cell r="E12">
            <v>1099</v>
          </cell>
          <cell r="F12" t="str">
            <v>collègue</v>
          </cell>
        </row>
        <row r="13">
          <cell r="A13" t="str">
            <v>la collègue</v>
          </cell>
          <cell r="E13">
            <v>1099</v>
          </cell>
          <cell r="F13" t="str">
            <v>collègue</v>
          </cell>
        </row>
        <row r="14">
          <cell r="A14" t="str">
            <v>le directeur2</v>
          </cell>
          <cell r="E14">
            <v>640</v>
          </cell>
          <cell r="F14" t="str">
            <v>directeur</v>
          </cell>
        </row>
        <row r="15">
          <cell r="A15" t="str">
            <v>la directrice2</v>
          </cell>
          <cell r="E15">
            <v>640</v>
          </cell>
          <cell r="F15" t="str">
            <v>directeur</v>
          </cell>
        </row>
        <row r="16">
          <cell r="A16" t="str">
            <v>le stage</v>
          </cell>
          <cell r="E16">
            <v>4007</v>
          </cell>
          <cell r="F16" t="str">
            <v>stage</v>
          </cell>
        </row>
        <row r="17">
          <cell r="A17" t="str">
            <v>actif</v>
          </cell>
          <cell r="E17">
            <v>1219</v>
          </cell>
          <cell r="F17" t="str">
            <v>actif</v>
          </cell>
        </row>
        <row r="18">
          <cell r="A18" t="str">
            <v>active</v>
          </cell>
          <cell r="E18">
            <v>1219</v>
          </cell>
          <cell r="F18" t="str">
            <v>actif</v>
          </cell>
        </row>
        <row r="19">
          <cell r="A19" t="str">
            <v>négatif</v>
          </cell>
          <cell r="E19">
            <v>1520</v>
          </cell>
          <cell r="F19" t="str">
            <v>négatif</v>
          </cell>
        </row>
        <row r="20">
          <cell r="A20" t="str">
            <v>négative</v>
          </cell>
          <cell r="E20">
            <v>1520</v>
          </cell>
          <cell r="F20" t="str">
            <v>négatif</v>
          </cell>
        </row>
        <row r="21">
          <cell r="A21" t="str">
            <v>positif</v>
          </cell>
          <cell r="E21">
            <v>949</v>
          </cell>
          <cell r="F21" t="str">
            <v>positif</v>
          </cell>
        </row>
        <row r="22">
          <cell r="A22" t="str">
            <v>positive</v>
          </cell>
          <cell r="E22">
            <v>949</v>
          </cell>
          <cell r="F22" t="str">
            <v>positif</v>
          </cell>
        </row>
        <row r="23">
          <cell r="A23" t="str">
            <v>sportif</v>
          </cell>
          <cell r="E23">
            <v>2670</v>
          </cell>
          <cell r="F23" t="str">
            <v>sportif</v>
          </cell>
        </row>
        <row r="24">
          <cell r="A24" t="str">
            <v>sportive</v>
          </cell>
          <cell r="E24">
            <v>2670</v>
          </cell>
          <cell r="F24" t="str">
            <v>sportif</v>
          </cell>
        </row>
        <row r="25">
          <cell r="A25" t="str">
            <v>connaître</v>
          </cell>
          <cell r="E25">
            <v>133</v>
          </cell>
          <cell r="F25" t="str">
            <v>connaître</v>
          </cell>
        </row>
        <row r="26">
          <cell r="A26" t="str">
            <v>je connais</v>
          </cell>
          <cell r="E26">
            <v>133</v>
          </cell>
          <cell r="F26" t="str">
            <v>connaître</v>
          </cell>
        </row>
        <row r="27">
          <cell r="A27" t="str">
            <v>savoir2</v>
          </cell>
          <cell r="E27">
            <v>67</v>
          </cell>
          <cell r="F27" t="str">
            <v>savoir</v>
          </cell>
        </row>
        <row r="28">
          <cell r="A28" t="str">
            <v>la chanson</v>
          </cell>
          <cell r="E28">
            <v>2142</v>
          </cell>
          <cell r="F28" t="str">
            <v>chanson</v>
          </cell>
        </row>
        <row r="29">
          <cell r="A29" t="str">
            <v>le chemin</v>
          </cell>
          <cell r="E29">
            <v>859</v>
          </cell>
          <cell r="F29" t="str">
            <v>chemin</v>
          </cell>
        </row>
        <row r="30">
          <cell r="A30" t="str">
            <v>l'endroit (m)</v>
          </cell>
          <cell r="E30">
            <v>650</v>
          </cell>
          <cell r="F30" t="str">
            <v>endroit</v>
          </cell>
        </row>
        <row r="31">
          <cell r="A31" t="str">
            <v>les gens (mpl)</v>
          </cell>
          <cell r="E31">
            <v>236</v>
          </cell>
          <cell r="F31" t="str">
            <v>gens</v>
          </cell>
        </row>
        <row r="32">
          <cell r="A32" t="str">
            <v>le groupe</v>
          </cell>
          <cell r="E32">
            <v>187</v>
          </cell>
          <cell r="F32" t="str">
            <v>groupe</v>
          </cell>
        </row>
        <row r="33">
          <cell r="A33" t="str">
            <v>québécois</v>
          </cell>
          <cell r="E33">
            <v>1970</v>
          </cell>
          <cell r="F33" t="str">
            <v>québécois</v>
          </cell>
        </row>
        <row r="34">
          <cell r="A34" t="str">
            <v>canadien</v>
          </cell>
          <cell r="E34">
            <v>611</v>
          </cell>
          <cell r="F34" t="str">
            <v>canadien</v>
          </cell>
        </row>
        <row r="35">
          <cell r="A35" t="str">
            <v>canadienne</v>
          </cell>
          <cell r="E35">
            <v>611</v>
          </cell>
          <cell r="F35" t="str">
            <v>canadien</v>
          </cell>
        </row>
        <row r="36">
          <cell r="A36" t="str">
            <v>le Canada</v>
          </cell>
          <cell r="E36" t="str">
            <v>N/A</v>
          </cell>
        </row>
        <row r="37">
          <cell r="A37" t="str">
            <v>le Québec</v>
          </cell>
          <cell r="E37"/>
        </row>
        <row r="38">
          <cell r="A38" t="str">
            <v>chercher</v>
          </cell>
          <cell r="E38"/>
        </row>
        <row r="39">
          <cell r="A39" t="str">
            <v>oublier</v>
          </cell>
          <cell r="E39"/>
        </row>
        <row r="40">
          <cell r="A40" t="str">
            <v>rencontrer</v>
          </cell>
          <cell r="E40"/>
        </row>
        <row r="41">
          <cell r="A41" t="str">
            <v>mettre</v>
          </cell>
          <cell r="E41">
            <v>27</v>
          </cell>
          <cell r="F41" t="str">
            <v>mettre</v>
          </cell>
        </row>
        <row r="42">
          <cell r="A42" t="str">
            <v>il/elle met</v>
          </cell>
          <cell r="E42">
            <v>27</v>
          </cell>
          <cell r="F42" t="str">
            <v>mettre</v>
          </cell>
        </row>
        <row r="43">
          <cell r="A43" t="str">
            <v>remettre</v>
          </cell>
          <cell r="E43">
            <v>156</v>
          </cell>
          <cell r="F43" t="str">
            <v>remettre</v>
          </cell>
        </row>
        <row r="44">
          <cell r="A44" t="str">
            <v>la campagne</v>
          </cell>
          <cell r="E44">
            <v>666</v>
          </cell>
          <cell r="F44" t="str">
            <v>campagne</v>
          </cell>
        </row>
        <row r="45">
          <cell r="A45" t="str">
            <v>le dollar</v>
          </cell>
          <cell r="E45">
            <v>432</v>
          </cell>
          <cell r="F45" t="str">
            <v>dollar</v>
          </cell>
        </row>
        <row r="46">
          <cell r="A46" t="str">
            <v>la population</v>
          </cell>
          <cell r="E46">
            <v>509</v>
          </cell>
          <cell r="F46" t="str">
            <v>population</v>
          </cell>
        </row>
        <row r="47">
          <cell r="A47" t="str">
            <v>la province</v>
          </cell>
          <cell r="E47">
            <v>861</v>
          </cell>
          <cell r="F47" t="str">
            <v>province</v>
          </cell>
        </row>
        <row r="48">
          <cell r="A48" t="str">
            <v>le lac</v>
          </cell>
          <cell r="E48">
            <v>3121</v>
          </cell>
          <cell r="F48" t="str">
            <v>lac</v>
          </cell>
        </row>
        <row r="49">
          <cell r="A49" t="str">
            <v>l'habitant (m)</v>
          </cell>
          <cell r="E49">
            <v>1333</v>
          </cell>
          <cell r="F49" t="str">
            <v>habitant</v>
          </cell>
        </row>
        <row r="50">
          <cell r="A50" t="str">
            <v>l'habitante (f)</v>
          </cell>
          <cell r="E50">
            <v>1333</v>
          </cell>
          <cell r="F50" t="str">
            <v>habitant</v>
          </cell>
        </row>
        <row r="51">
          <cell r="A51" t="str">
            <v>le fleuve</v>
          </cell>
          <cell r="E51">
            <v>2893</v>
          </cell>
          <cell r="F51" t="str">
            <v>fleuve</v>
          </cell>
        </row>
        <row r="52">
          <cell r="A52" t="str">
            <v>le paysage</v>
          </cell>
          <cell r="E52">
            <v>2634</v>
          </cell>
          <cell r="F52" t="str">
            <v>paysage</v>
          </cell>
        </row>
        <row r="53">
          <cell r="A53" t="str">
            <v>perdre</v>
          </cell>
          <cell r="E53">
            <v>250</v>
          </cell>
          <cell r="F53" t="str">
            <v>perdre</v>
          </cell>
        </row>
        <row r="54">
          <cell r="A54" t="str">
            <v>la glace</v>
          </cell>
          <cell r="E54">
            <v>2580</v>
          </cell>
          <cell r="F54" t="str">
            <v>glace</v>
          </cell>
        </row>
        <row r="55">
          <cell r="A55" t="str">
            <v>jamais</v>
          </cell>
          <cell r="E55">
            <v>179</v>
          </cell>
          <cell r="F55" t="str">
            <v>jamais</v>
          </cell>
        </row>
        <row r="56">
          <cell r="A56" t="str">
            <v>empêcher</v>
          </cell>
          <cell r="E56">
            <v>306</v>
          </cell>
          <cell r="F56" t="str">
            <v>empêcher</v>
          </cell>
        </row>
        <row r="57">
          <cell r="A57" t="str">
            <v>pratiquer</v>
          </cell>
          <cell r="E57">
            <v>1268</v>
          </cell>
          <cell r="F57" t="str">
            <v>pratiquer</v>
          </cell>
        </row>
        <row r="58">
          <cell r="A58" t="str">
            <v>risquer</v>
          </cell>
          <cell r="E58">
            <v>322</v>
          </cell>
          <cell r="F58" t="str">
            <v>risquer</v>
          </cell>
        </row>
        <row r="59">
          <cell r="A59" t="str">
            <v>persuader</v>
          </cell>
          <cell r="E59">
            <v>1682</v>
          </cell>
          <cell r="F59" t="str">
            <v>persuader</v>
          </cell>
        </row>
        <row r="60">
          <cell r="A60" t="str">
            <v>respecter</v>
          </cell>
          <cell r="E60">
            <v>673</v>
          </cell>
          <cell r="F60" t="str">
            <v>respecter</v>
          </cell>
        </row>
        <row r="61">
          <cell r="A61" t="str">
            <v>la région</v>
          </cell>
          <cell r="E61">
            <v>241</v>
          </cell>
          <cell r="F61" t="str">
            <v>région</v>
          </cell>
        </row>
        <row r="62">
          <cell r="A62" t="str">
            <v>le château</v>
          </cell>
          <cell r="E62">
            <v>3510</v>
          </cell>
          <cell r="F62" t="str">
            <v>château</v>
          </cell>
        </row>
        <row r="63">
          <cell r="A63" t="str">
            <v>l'architecture (f)</v>
          </cell>
          <cell r="E63">
            <v>4182</v>
          </cell>
          <cell r="F63" t="str">
            <v>architecture</v>
          </cell>
        </row>
        <row r="64">
          <cell r="A64" t="str">
            <v>historique</v>
          </cell>
          <cell r="E64">
            <v>902</v>
          </cell>
          <cell r="F64" t="str">
            <v>historique</v>
          </cell>
        </row>
        <row r="65">
          <cell r="A65" t="str">
            <v>utile</v>
          </cell>
          <cell r="E65">
            <v>1003</v>
          </cell>
          <cell r="F65" t="str">
            <v>utile</v>
          </cell>
        </row>
        <row r="66">
          <cell r="A66" t="str">
            <v>fantastique</v>
          </cell>
          <cell r="E66">
            <v>4107</v>
          </cell>
          <cell r="F66" t="str">
            <v>fantastique</v>
          </cell>
        </row>
        <row r="67">
          <cell r="A67" t="str">
            <v>essentiel</v>
          </cell>
          <cell r="E67">
            <v>675</v>
          </cell>
          <cell r="F67" t="str">
            <v>essentiel</v>
          </cell>
        </row>
        <row r="68">
          <cell r="A68" t="str">
            <v>essentielle</v>
          </cell>
          <cell r="E68">
            <v>675</v>
          </cell>
          <cell r="F68" t="str">
            <v>essentiel</v>
          </cell>
        </row>
        <row r="69">
          <cell r="A69" t="str">
            <v>appartenir</v>
          </cell>
          <cell r="E69">
            <v>319</v>
          </cell>
          <cell r="F69" t="str">
            <v>appartenir</v>
          </cell>
        </row>
        <row r="70">
          <cell r="A70" t="str">
            <v>exister</v>
          </cell>
          <cell r="E70">
            <v>269</v>
          </cell>
          <cell r="F70" t="str">
            <v>exister</v>
          </cell>
        </row>
        <row r="71">
          <cell r="A71" t="str">
            <v>présenter</v>
          </cell>
          <cell r="E71">
            <v>209</v>
          </cell>
          <cell r="F71" t="str">
            <v>présenter</v>
          </cell>
        </row>
        <row r="72">
          <cell r="A72" t="str">
            <v>le copain</v>
          </cell>
          <cell r="E72">
            <v>1320</v>
          </cell>
          <cell r="F72" t="str">
            <v>copain</v>
          </cell>
        </row>
        <row r="73">
          <cell r="A73" t="str">
            <v>la copine</v>
          </cell>
          <cell r="E73">
            <v>1320</v>
          </cell>
          <cell r="F73" t="str">
            <v>copain</v>
          </cell>
        </row>
        <row r="74">
          <cell r="A74" t="str">
            <v>la foi</v>
          </cell>
          <cell r="E74">
            <v>1368</v>
          </cell>
          <cell r="F74" t="str">
            <v>foi</v>
          </cell>
        </row>
        <row r="75">
          <cell r="A75" t="str">
            <v>le service</v>
          </cell>
          <cell r="E75">
            <v>203</v>
          </cell>
          <cell r="F75" t="str">
            <v>service</v>
          </cell>
        </row>
        <row r="76">
          <cell r="A76" t="str">
            <v>chinois</v>
          </cell>
          <cell r="E76">
            <v>1914</v>
          </cell>
          <cell r="F76" t="str">
            <v>chinois</v>
          </cell>
        </row>
        <row r="77">
          <cell r="A77" t="str">
            <v>chrétien</v>
          </cell>
          <cell r="E77">
            <v>1895</v>
          </cell>
          <cell r="F77" t="str">
            <v>chrétien</v>
          </cell>
        </row>
        <row r="78">
          <cell r="A78" t="str">
            <v>européen</v>
          </cell>
          <cell r="E78">
            <v>445</v>
          </cell>
          <cell r="F78" t="str">
            <v>européen</v>
          </cell>
        </row>
        <row r="79">
          <cell r="A79" t="str">
            <v>juif</v>
          </cell>
          <cell r="E79">
            <v>1510</v>
          </cell>
          <cell r="F79" t="str">
            <v>juif</v>
          </cell>
        </row>
        <row r="80">
          <cell r="A80" t="str">
            <v>laïque</v>
          </cell>
          <cell r="E80" t="str">
            <v>&gt;5000</v>
          </cell>
          <cell r="F80" t="str">
            <v>laïque</v>
          </cell>
        </row>
        <row r="81">
          <cell r="A81" t="str">
            <v>musulman</v>
          </cell>
          <cell r="E81" t="str">
            <v>&gt;5000</v>
          </cell>
          <cell r="F81" t="str">
            <v>musulman</v>
          </cell>
        </row>
        <row r="82">
          <cell r="A82" t="str">
            <v>religieux</v>
          </cell>
          <cell r="E82">
            <v>1203</v>
          </cell>
          <cell r="F82" t="str">
            <v>religieux</v>
          </cell>
        </row>
        <row r="83">
          <cell r="A83" t="str">
            <v>commander</v>
          </cell>
          <cell r="E83">
            <v>959</v>
          </cell>
          <cell r="F83" t="str">
            <v>commander</v>
          </cell>
        </row>
        <row r="84">
          <cell r="A84" t="str">
            <v>payer</v>
          </cell>
          <cell r="E84">
            <v>537</v>
          </cell>
          <cell r="F84" t="str">
            <v>payer</v>
          </cell>
        </row>
        <row r="85">
          <cell r="A85" t="str">
            <v>répéter</v>
          </cell>
          <cell r="E85">
            <v>630</v>
          </cell>
          <cell r="F85" t="str">
            <v>répéter</v>
          </cell>
        </row>
        <row r="86">
          <cell r="A86" t="str">
            <v>terminer</v>
          </cell>
          <cell r="E86">
            <v>415</v>
          </cell>
          <cell r="F86" t="str">
            <v>terminer</v>
          </cell>
        </row>
        <row r="87">
          <cell r="A87" t="str">
            <v>l'addition (f)</v>
          </cell>
          <cell r="E87" t="str">
            <v>NA</v>
          </cell>
          <cell r="F87" t="str">
            <v>addition</v>
          </cell>
        </row>
        <row r="88">
          <cell r="A88" t="str">
            <v>le choix</v>
          </cell>
          <cell r="E88">
            <v>436</v>
          </cell>
          <cell r="F88" t="str">
            <v>choix</v>
          </cell>
        </row>
        <row r="89">
          <cell r="A89" t="str">
            <v>la commande</v>
          </cell>
          <cell r="E89">
            <v>2123</v>
          </cell>
          <cell r="F89" t="str">
            <v>commande</v>
          </cell>
        </row>
        <row r="90">
          <cell r="A90" t="str">
            <v>l'entrée (f)</v>
          </cell>
          <cell r="E90">
            <v>808</v>
          </cell>
          <cell r="F90" t="str">
            <v>entrée</v>
          </cell>
        </row>
        <row r="91">
          <cell r="A91" t="str">
            <v>le restaurant</v>
          </cell>
          <cell r="E91">
            <v>2336</v>
          </cell>
          <cell r="F91" t="str">
            <v>restaurant</v>
          </cell>
        </row>
        <row r="92">
          <cell r="A92" t="str">
            <v>la table</v>
          </cell>
          <cell r="E92">
            <v>1019</v>
          </cell>
          <cell r="F92" t="str">
            <v>table</v>
          </cell>
        </row>
        <row r="93">
          <cell r="A93" t="str">
            <v>leur</v>
          </cell>
          <cell r="E93">
            <v>35</v>
          </cell>
          <cell r="F93" t="str">
            <v>leur</v>
          </cell>
        </row>
        <row r="94">
          <cell r="A94" t="str">
            <v>leurs</v>
          </cell>
          <cell r="E94">
            <v>35</v>
          </cell>
          <cell r="F94" t="str">
            <v>leur</v>
          </cell>
        </row>
        <row r="95">
          <cell r="A95" t="str">
            <v>principal</v>
          </cell>
          <cell r="E95">
            <v>458</v>
          </cell>
          <cell r="F95" t="str">
            <v>principal</v>
          </cell>
        </row>
        <row r="96">
          <cell r="A96" t="str">
            <v>votre</v>
          </cell>
          <cell r="E96">
            <v>214</v>
          </cell>
          <cell r="F96" t="str">
            <v>votre</v>
          </cell>
        </row>
        <row r="97">
          <cell r="A97" t="str">
            <v>vos</v>
          </cell>
          <cell r="E97">
            <v>214</v>
          </cell>
          <cell r="F97" t="str">
            <v>votre</v>
          </cell>
        </row>
        <row r="98">
          <cell r="A98" t="str">
            <v>avoir besoin de</v>
          </cell>
          <cell r="E98" t="str">
            <v>NA</v>
          </cell>
          <cell r="F98" t="str">
            <v>MWU</v>
          </cell>
        </row>
        <row r="99">
          <cell r="A99" t="str">
            <v>avoir envie de</v>
          </cell>
          <cell r="E99" t="str">
            <v>NA</v>
          </cell>
          <cell r="F99" t="str">
            <v>MWU</v>
          </cell>
        </row>
        <row r="100">
          <cell r="A100" t="str">
            <v>avoir peur de</v>
          </cell>
          <cell r="E100" t="str">
            <v>NA</v>
          </cell>
          <cell r="F100" t="str">
            <v>MWU</v>
          </cell>
        </row>
        <row r="101">
          <cell r="A101" t="str">
            <v>le besoin</v>
          </cell>
          <cell r="E101">
            <v>183</v>
          </cell>
          <cell r="F101" t="str">
            <v>besoin</v>
          </cell>
        </row>
        <row r="102">
          <cell r="A102" t="str">
            <v>la faim</v>
          </cell>
          <cell r="E102">
            <v>1986</v>
          </cell>
          <cell r="F102" t="str">
            <v>faim</v>
          </cell>
        </row>
        <row r="103">
          <cell r="A103" t="str">
            <v>la soif</v>
          </cell>
          <cell r="E103">
            <v>4689</v>
          </cell>
          <cell r="F103" t="str">
            <v>soif</v>
          </cell>
        </row>
        <row r="104">
          <cell r="A104" t="str">
            <v>la peur</v>
          </cell>
          <cell r="E104">
            <v>755</v>
          </cell>
          <cell r="F104" t="str">
            <v>peur</v>
          </cell>
        </row>
        <row r="105">
          <cell r="A105" t="str">
            <v>le tort</v>
          </cell>
          <cell r="E105">
            <v>1652</v>
          </cell>
          <cell r="F105" t="str">
            <v>tort</v>
          </cell>
        </row>
        <row r="106">
          <cell r="A106" t="str">
            <v>l'heure² (f)</v>
          </cell>
          <cell r="E106">
            <v>99</v>
          </cell>
          <cell r="F106" t="str">
            <v>heure</v>
          </cell>
        </row>
        <row r="107">
          <cell r="A107" t="str">
            <v>quarante</v>
          </cell>
          <cell r="E107">
            <v>2436</v>
          </cell>
          <cell r="F107" t="str">
            <v>quarante</v>
          </cell>
        </row>
        <row r="108">
          <cell r="A108" t="str">
            <v>cinquante</v>
          </cell>
          <cell r="E108">
            <v>2273</v>
          </cell>
          <cell r="F108" t="str">
            <v>cinquante</v>
          </cell>
        </row>
        <row r="109">
          <cell r="A109" t="str">
            <v>soixante</v>
          </cell>
          <cell r="E109">
            <v>3151</v>
          </cell>
          <cell r="F109" t="str">
            <v>soixante</v>
          </cell>
        </row>
        <row r="110">
          <cell r="A110" t="str">
            <v>consacrer</v>
          </cell>
          <cell r="E110">
            <v>750</v>
          </cell>
          <cell r="F110" t="str">
            <v>consacrer</v>
          </cell>
        </row>
        <row r="111">
          <cell r="A111" t="str">
            <v>contenir</v>
          </cell>
          <cell r="E111">
            <v>1033</v>
          </cell>
          <cell r="F111" t="str">
            <v>contenir</v>
          </cell>
        </row>
        <row r="112">
          <cell r="A112" t="str">
            <v>couper</v>
          </cell>
          <cell r="E112">
            <v>811</v>
          </cell>
          <cell r="F112" t="str">
            <v>couper</v>
          </cell>
        </row>
        <row r="113">
          <cell r="A113" t="str">
            <v>distribuer</v>
          </cell>
          <cell r="E113">
            <v>1152</v>
          </cell>
          <cell r="F113" t="str">
            <v>distribuer</v>
          </cell>
        </row>
        <row r="114">
          <cell r="A114" t="str">
            <v>le bonheur</v>
          </cell>
          <cell r="E114">
            <v>1948</v>
          </cell>
          <cell r="F114" t="str">
            <v>bonheur</v>
          </cell>
        </row>
        <row r="115">
          <cell r="A115" t="str">
            <v>la consommation</v>
          </cell>
          <cell r="E115">
            <v>1428</v>
          </cell>
          <cell r="F115" t="str">
            <v>consommation</v>
          </cell>
        </row>
        <row r="116">
          <cell r="A116" t="str">
            <v>la richesse</v>
          </cell>
          <cell r="E116">
            <v>1880</v>
          </cell>
          <cell r="F116" t="str">
            <v>richesse</v>
          </cell>
        </row>
        <row r="117">
          <cell r="A117" t="str">
            <v>le sang</v>
          </cell>
          <cell r="E117">
            <v>1126</v>
          </cell>
          <cell r="F117" t="str">
            <v>sang</v>
          </cell>
        </row>
        <row r="118">
          <cell r="A118" t="str">
            <v>le symbole</v>
          </cell>
          <cell r="E118">
            <v>1427</v>
          </cell>
          <cell r="F118" t="str">
            <v>symbole</v>
          </cell>
        </row>
        <row r="119">
          <cell r="A119" t="str">
            <v>la veille</v>
          </cell>
          <cell r="E119">
            <v>1840</v>
          </cell>
          <cell r="F119" t="str">
            <v>veille</v>
          </cell>
        </row>
        <row r="120">
          <cell r="A120" t="str">
            <v>délicat</v>
          </cell>
          <cell r="E120">
            <v>1877</v>
          </cell>
          <cell r="F120" t="str">
            <v>délicat</v>
          </cell>
        </row>
        <row r="121">
          <cell r="A121" t="str">
            <v>fort</v>
          </cell>
          <cell r="E121">
            <v>107</v>
          </cell>
          <cell r="F121" t="str">
            <v>fort</v>
          </cell>
        </row>
        <row r="122">
          <cell r="A122" t="str">
            <v>léger</v>
          </cell>
          <cell r="E122">
            <v>1321</v>
          </cell>
          <cell r="F122" t="str">
            <v>léger</v>
          </cell>
        </row>
        <row r="123">
          <cell r="A123"/>
          <cell r="E123"/>
          <cell r="F123" t="str">
            <v>blesser</v>
          </cell>
        </row>
        <row r="124">
          <cell r="E124"/>
          <cell r="F124" t="str">
            <v>jeter</v>
          </cell>
        </row>
        <row r="125">
          <cell r="E125"/>
          <cell r="F125" t="str">
            <v>laisser</v>
          </cell>
        </row>
        <row r="126">
          <cell r="E126"/>
          <cell r="F126" t="str">
            <v>amour</v>
          </cell>
        </row>
        <row r="127">
          <cell r="E127"/>
          <cell r="F127" t="str">
            <v>envie</v>
          </cell>
        </row>
        <row r="128">
          <cell r="E128"/>
          <cell r="F128" t="str">
            <v>mer</v>
          </cell>
        </row>
        <row r="129">
          <cell r="E129"/>
          <cell r="F129" t="str">
            <v>pierre</v>
          </cell>
        </row>
        <row r="130">
          <cell r="E130"/>
          <cell r="F130" t="str">
            <v>prix</v>
          </cell>
        </row>
        <row r="131">
          <cell r="E131"/>
          <cell r="F131" t="str">
            <v>reconnaissance</v>
          </cell>
        </row>
        <row r="132">
          <cell r="E132"/>
          <cell r="F132" t="str">
            <v>sens</v>
          </cell>
        </row>
        <row r="133">
          <cell r="E133"/>
          <cell r="F133" t="str">
            <v>tellement</v>
          </cell>
        </row>
        <row r="134">
          <cell r="E134"/>
          <cell r="F134" t="str">
            <v>faim</v>
          </cell>
        </row>
        <row r="135">
          <cell r="E135"/>
          <cell r="F135" t="str">
            <v>soif</v>
          </cell>
        </row>
        <row r="136">
          <cell r="E136"/>
          <cell r="F136" t="str">
            <v>peur</v>
          </cell>
        </row>
        <row r="137">
          <cell r="E137"/>
          <cell r="F137" t="str">
            <v>tort</v>
          </cell>
        </row>
        <row r="138">
          <cell r="E138"/>
          <cell r="F138" t="str">
            <v>besoin</v>
          </cell>
        </row>
        <row r="139">
          <cell r="E139"/>
          <cell r="F139" t="str">
            <v>raison</v>
          </cell>
        </row>
        <row r="140">
          <cell r="E140"/>
          <cell r="F140" t="str">
            <v>quarante</v>
          </cell>
        </row>
        <row r="141">
          <cell r="E141"/>
          <cell r="F141" t="str">
            <v>cinquante</v>
          </cell>
        </row>
        <row r="142">
          <cell r="E142"/>
          <cell r="F142" t="str">
            <v>soixante</v>
          </cell>
        </row>
        <row r="143">
          <cell r="E143"/>
          <cell r="F143" t="str">
            <v>votre</v>
          </cell>
        </row>
        <row r="144">
          <cell r="E144"/>
          <cell r="F144" t="str">
            <v>leur</v>
          </cell>
        </row>
        <row r="145">
          <cell r="E145"/>
          <cell r="F145" t="str">
            <v>vos</v>
          </cell>
        </row>
        <row r="146">
          <cell r="E146"/>
          <cell r="F146" t="str">
            <v>leurs</v>
          </cell>
        </row>
        <row r="147">
          <cell r="E147"/>
          <cell r="F147" t="str">
            <v>moi</v>
          </cell>
        </row>
        <row r="148">
          <cell r="E148"/>
          <cell r="F148" t="str">
            <v>toi</v>
          </cell>
        </row>
        <row r="149">
          <cell r="E149"/>
          <cell r="F149" t="str">
            <v>essayer</v>
          </cell>
        </row>
        <row r="150">
          <cell r="E150"/>
          <cell r="F150" t="str">
            <v>continuer</v>
          </cell>
        </row>
        <row r="151">
          <cell r="E151"/>
          <cell r="F151" t="str">
            <v>croire</v>
          </cell>
        </row>
        <row r="152">
          <cell r="E152"/>
          <cell r="F152" t="str">
            <v>décider</v>
          </cell>
        </row>
        <row r="153">
          <cell r="E153"/>
          <cell r="F153" t="str">
            <v>profiter</v>
          </cell>
        </row>
        <row r="154">
          <cell r="E154"/>
          <cell r="F154" t="str">
            <v>rendre</v>
          </cell>
        </row>
        <row r="155">
          <cell r="E155"/>
          <cell r="F155" t="str">
            <v>téléphoner</v>
          </cell>
        </row>
        <row r="156">
          <cell r="E156"/>
          <cell r="F156" t="str">
            <v>voler</v>
          </cell>
        </row>
        <row r="157">
          <cell r="E157"/>
          <cell r="F157" t="str">
            <v>rêver</v>
          </cell>
        </row>
        <row r="158">
          <cell r="E158"/>
          <cell r="F158" t="str">
            <v>approcher</v>
          </cell>
        </row>
        <row r="159">
          <cell r="E159"/>
          <cell r="F159" t="str">
            <v xml:space="preserve">participer </v>
          </cell>
        </row>
        <row r="160">
          <cell r="E160"/>
          <cell r="F160" t="str">
            <v>artiste</v>
          </cell>
        </row>
        <row r="161">
          <cell r="E161"/>
          <cell r="F161" t="str">
            <v>concours</v>
          </cell>
        </row>
        <row r="162">
          <cell r="E162"/>
          <cell r="F162" t="str">
            <v xml:space="preserve">diversité </v>
          </cell>
        </row>
        <row r="163">
          <cell r="E163"/>
          <cell r="F163" t="str">
            <v xml:space="preserve">défi </v>
          </cell>
        </row>
        <row r="164">
          <cell r="E164"/>
          <cell r="F164" t="str">
            <v>émission</v>
          </cell>
        </row>
        <row r="165">
          <cell r="E165"/>
          <cell r="F165" t="str">
            <v>sexe</v>
          </cell>
        </row>
        <row r="166">
          <cell r="E166"/>
          <cell r="F166" t="str">
            <v>personnage</v>
          </cell>
        </row>
        <row r="167">
          <cell r="E167"/>
          <cell r="F167" t="str">
            <v>scène</v>
          </cell>
        </row>
        <row r="168">
          <cell r="E168"/>
          <cell r="F168" t="str">
            <v>spectacle</v>
          </cell>
        </row>
        <row r="169">
          <cell r="E169"/>
          <cell r="F169" t="str">
            <v>annuel</v>
          </cell>
        </row>
        <row r="170">
          <cell r="E170"/>
          <cell r="F170" t="str">
            <v>culturel</v>
          </cell>
        </row>
        <row r="171">
          <cell r="E171"/>
          <cell r="F171" t="str">
            <v>propre</v>
          </cell>
        </row>
        <row r="172">
          <cell r="E172"/>
          <cell r="F172" t="str">
            <v>sexe</v>
          </cell>
        </row>
        <row r="173">
          <cell r="E173"/>
          <cell r="F173" t="str">
            <v>me</v>
          </cell>
        </row>
        <row r="174">
          <cell r="E174"/>
          <cell r="F174" t="str">
            <v>te</v>
          </cell>
        </row>
        <row r="175">
          <cell r="E175"/>
          <cell r="F175" t="str">
            <v>se</v>
          </cell>
        </row>
        <row r="176">
          <cell r="E176"/>
          <cell r="F176" t="str">
            <v>appeler</v>
          </cell>
        </row>
        <row r="177">
          <cell r="E177"/>
          <cell r="F177" t="str">
            <v>casser</v>
          </cell>
        </row>
        <row r="178">
          <cell r="E178"/>
          <cell r="F178" t="str">
            <v>chrétien</v>
          </cell>
        </row>
        <row r="179">
          <cell r="E179"/>
          <cell r="F179" t="str">
            <v>européen</v>
          </cell>
        </row>
        <row r="180">
          <cell r="E180"/>
          <cell r="F180" t="str">
            <v xml:space="preserve"> juif </v>
          </cell>
        </row>
        <row r="181">
          <cell r="E181"/>
          <cell r="F181" t="str">
            <v>musulman</v>
          </cell>
        </row>
        <row r="182">
          <cell r="E182"/>
          <cell r="F182" t="str">
            <v>religieux</v>
          </cell>
        </row>
        <row r="183">
          <cell r="E183"/>
          <cell r="F183" t="str">
            <v>chinois</v>
          </cell>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S3 Grammar features"/>
      <sheetName val="Y7 grammar tracking"/>
      <sheetName val="Y7 SOW"/>
      <sheetName val="Week view"/>
      <sheetName val="Resources"/>
      <sheetName val="Vocabulary tracking"/>
      <sheetName val="NCELP vocabulary list (Y7)"/>
      <sheetName val="Multiple senses"/>
      <sheetName val="KS3 Grammar"/>
      <sheetName val="AQA vocabulary list"/>
      <sheetName val="Edexcel vocabulary list"/>
    </sheetNames>
    <sheetDataSet>
      <sheetData sheetId="0" refreshError="1"/>
      <sheetData sheetId="1" refreshError="1"/>
      <sheetData sheetId="2">
        <row r="2">
          <cell r="J2" t="str">
            <v>Describing a thing or a person [1]</v>
          </cell>
        </row>
        <row r="3">
          <cell r="J3" t="str">
            <v>Describing a thing or a person [2]</v>
          </cell>
        </row>
        <row r="4">
          <cell r="J4" t="str">
            <v>Saying what people have</v>
          </cell>
        </row>
        <row r="5">
          <cell r="J5" t="str">
            <v>Describing what people have</v>
          </cell>
        </row>
        <row r="6">
          <cell r="J6" t="str">
            <v>Distinguishing between having and being</v>
          </cell>
        </row>
        <row r="7">
          <cell r="J7" t="str">
            <v>Talking about a thing or person</v>
          </cell>
        </row>
        <row r="8">
          <cell r="J8" t="str">
            <v>Talking about doing and making things</v>
          </cell>
        </row>
        <row r="10">
          <cell r="J10" t="str">
            <v>Extended reading</v>
          </cell>
        </row>
        <row r="11">
          <cell r="J11" t="str">
            <v>Saying what people do</v>
          </cell>
        </row>
        <row r="12">
          <cell r="J12" t="str">
            <v>Saying what people do</v>
          </cell>
        </row>
        <row r="13">
          <cell r="J13" t="str">
            <v>Saying what people do</v>
          </cell>
        </row>
        <row r="14">
          <cell r="J14" t="str">
            <v xml:space="preserve">Saying what you do with other people </v>
          </cell>
        </row>
        <row r="15">
          <cell r="J15" t="str">
            <v>Saying what other people do (one and more than one other person)</v>
          </cell>
        </row>
        <row r="16">
          <cell r="J16" t="str">
            <v>Distinguishing between 'you' meaning one person and 'you' meaning more than one person</v>
          </cell>
        </row>
        <row r="18">
          <cell r="J18" t="str">
            <v>Saying how many there are</v>
          </cell>
        </row>
        <row r="19">
          <cell r="J19" t="str">
            <v>Describing people</v>
          </cell>
        </row>
        <row r="20">
          <cell r="J20" t="str">
            <v>Saying what people have</v>
          </cell>
        </row>
        <row r="21">
          <cell r="J21" t="str">
            <v>Saying what people do</v>
          </cell>
        </row>
        <row r="22">
          <cell r="J22" t="str">
            <v>Talking about what belongs to you and what belongs to someone else</v>
          </cell>
        </row>
        <row r="23">
          <cell r="J23" t="str">
            <v>Assessment week</v>
          </cell>
        </row>
        <row r="25">
          <cell r="J25" t="str">
            <v>Saying where people go [1]</v>
          </cell>
        </row>
        <row r="26">
          <cell r="J26" t="str">
            <v>Saying where people go [2]</v>
          </cell>
        </row>
        <row r="27">
          <cell r="J27" t="str">
            <v>Extended reading</v>
          </cell>
        </row>
        <row r="28">
          <cell r="J28" t="str">
            <v>Saying where people go [3]</v>
          </cell>
        </row>
        <row r="29">
          <cell r="J29" t="str">
            <v>Talk about yourself, to and about someone else</v>
          </cell>
        </row>
        <row r="31">
          <cell r="J31" t="str">
            <v>Asking questions</v>
          </cell>
        </row>
        <row r="32">
          <cell r="J32" t="str">
            <v>Asking questions</v>
          </cell>
        </row>
        <row r="33">
          <cell r="J33" t="str">
            <v>Using question words</v>
          </cell>
        </row>
        <row r="34">
          <cell r="J34" t="str">
            <v>Saying people do not do something</v>
          </cell>
        </row>
        <row r="35">
          <cell r="J35" t="str">
            <v>Saying people do not do something [2]</v>
          </cell>
        </row>
        <row r="36">
          <cell r="J36" t="str">
            <v>Describing things and people</v>
          </cell>
        </row>
        <row r="38">
          <cell r="J38" t="str">
            <v>Revision week</v>
          </cell>
        </row>
        <row r="39">
          <cell r="J39" t="str">
            <v>Assessment week</v>
          </cell>
        </row>
        <row r="40">
          <cell r="J40" t="str">
            <v>Expressing future intentions</v>
          </cell>
        </row>
        <row r="41">
          <cell r="J41" t="str">
            <v>Expressing future intentions [2]</v>
          </cell>
        </row>
        <row r="42">
          <cell r="J42" t="str">
            <v>Saying what you want to do and what you must / have to do</v>
          </cell>
        </row>
        <row r="43">
          <cell r="J43" t="str">
            <v>Saying what you can / can't do and what you know how to / don't know how to do</v>
          </cell>
        </row>
        <row r="44">
          <cell r="J44" t="str">
            <v>Extended reading</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7 grammar tracking"/>
      <sheetName val="Y7 Resources"/>
      <sheetName val="Y7 SOW"/>
      <sheetName val="Y7 SOW (2.0)"/>
      <sheetName val="Y7 Resources (2.0)"/>
      <sheetName val="NCELP Y7 vocabulary list "/>
      <sheetName val="Y8 grammar tracking"/>
      <sheetName val="Y8 Resources"/>
      <sheetName val="Y8 SOW"/>
      <sheetName val="Y8 SOW 2.0"/>
      <sheetName val="Y8 Resources 2.0"/>
      <sheetName val="NCELP Y8 vocabulary list"/>
      <sheetName val="Y9 grammar tracking"/>
      <sheetName val="Y9 grammar tracking 2.0"/>
      <sheetName val="Y9 Resources"/>
      <sheetName val="Y9 Resources 2.0"/>
      <sheetName val="Y9 SOW"/>
      <sheetName val="Y9 SOW 2.0"/>
      <sheetName val="Y9 NCELP vocabulary list"/>
      <sheetName val="KS3 Grammar"/>
      <sheetName val="KS3 Vocabulary"/>
      <sheetName val="Multiple senses"/>
      <sheetName val="AQA vocabulary list"/>
      <sheetName val="Edexcel vocabulary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6286AC4-FC95-4366-BEF4-68E600029979}" name="Table1373" displayName="Table1373" ref="A1:G43" totalsRowShown="0" headerRowDxfId="11" dataDxfId="10" headerRowBorderDxfId="8" tableBorderDxfId="9" totalsRowBorderDxfId="7">
  <autoFilter ref="A1:G43" xr:uid="{00000000-0009-0000-0100-000001000000}"/>
  <tableColumns count="7">
    <tableColumn id="1" xr3:uid="{949E75DA-FA6C-4AF2-80B1-FE4A69EDB3A9}" name="Year" dataDxfId="6"/>
    <tableColumn id="2" xr3:uid="{C7985502-C347-4818-B27F-CB1ED2B5BAF8}" name="Term" dataDxfId="5"/>
    <tableColumn id="3" xr3:uid="{583AB77C-17C9-4B39-81E8-8917A84E72FC}" name="Week " dataDxfId="4"/>
    <tableColumn id="4" xr3:uid="{293FA6D9-F013-4807-AFB7-DC2898390BB6}" name="Original LDP lesson PPT" dataDxfId="3"/>
    <tableColumn id="8" xr3:uid="{0D6D8053-DB9C-4896-82F9-AAF58D18E149}" name="LDP 2.0 lesson PPT" dataDxfId="2"/>
    <tableColumn id="5" xr3:uid="{665A659B-FCCF-4EBF-82CE-BD0F8A878560}" name="Vocabulary learning homework QUESTION SHEETS" dataDxfId="1"/>
    <tableColumn id="6" xr3:uid="{3C973439-4794-4713-BFEA-3F68632F1029}" name="Audio fil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www.rachelhawkes.com/LDPresources/Yr7French/French_Y7_Term2i_Wk1_(v2).pptx" TargetMode="External"/><Relationship Id="rId21" Type="http://schemas.openxmlformats.org/officeDocument/2006/relationships/hyperlink" Target="https://resources.ncelp.org/concern/resources/hx11xf40x?locale=en" TargetMode="External"/><Relationship Id="rId42" Type="http://schemas.openxmlformats.org/officeDocument/2006/relationships/hyperlink" Target="https://resources.ncelp.org/concern/resources/9019s2796?locale=en" TargetMode="External"/><Relationship Id="rId63" Type="http://schemas.openxmlformats.org/officeDocument/2006/relationships/hyperlink" Target="https://quizlet.com/gb/437726955/year-7-french-term-12-week-1-flash-cards/" TargetMode="External"/><Relationship Id="rId84" Type="http://schemas.openxmlformats.org/officeDocument/2006/relationships/hyperlink" Target="https://www.rachelhawkes.com/LDPresources/Yr7French/French_Y7_Term1i_Wk2_audio_HW_sheet.docx" TargetMode="External"/><Relationship Id="rId138" Type="http://schemas.openxmlformats.org/officeDocument/2006/relationships/hyperlink" Target="https://www.rachelhawkes.com/LDPresources/Yr7French/French_Y7_Term2ii_Wk5_audio.html" TargetMode="External"/><Relationship Id="rId107" Type="http://schemas.openxmlformats.org/officeDocument/2006/relationships/hyperlink" Target="https://www.rachelhawkes.com/LDPresources/Yr7French/French_Y7_Term1i_Wk3_audio.html" TargetMode="External"/><Relationship Id="rId11" Type="http://schemas.openxmlformats.org/officeDocument/2006/relationships/hyperlink" Target="https://resources.ncelp.org/concern/resources/p2676v90s?locale=en" TargetMode="External"/><Relationship Id="rId32" Type="http://schemas.openxmlformats.org/officeDocument/2006/relationships/hyperlink" Target="https://resources.ncelp.org/concern/resources/9p2909442?locale=en" TargetMode="External"/><Relationship Id="rId37" Type="http://schemas.openxmlformats.org/officeDocument/2006/relationships/hyperlink" Target="https://resources.ncelp.org/concern/resources/b2773w088?locale=en" TargetMode="External"/><Relationship Id="rId53" Type="http://schemas.openxmlformats.org/officeDocument/2006/relationships/hyperlink" Target="https://quizlet.com/gb/502271917/year-7-french-term-32-week-5-flash-cards/" TargetMode="External"/><Relationship Id="rId58" Type="http://schemas.openxmlformats.org/officeDocument/2006/relationships/hyperlink" Target="https://quizlet.com/gb/442268471/year-7-french-term-12-week-6-flash-cards/" TargetMode="External"/><Relationship Id="rId74" Type="http://schemas.openxmlformats.org/officeDocument/2006/relationships/hyperlink" Target="https://quizlet.com/gb/497108837/year-7-french-term-31-week-5-flash-cards/" TargetMode="External"/><Relationship Id="rId79" Type="http://schemas.openxmlformats.org/officeDocument/2006/relationships/hyperlink" Target="https://www.rachelhawkes.com/LDPresources/Yr7French/French_Y7_Term1i_Wk4_(v2).pptx" TargetMode="External"/><Relationship Id="rId102" Type="http://schemas.openxmlformats.org/officeDocument/2006/relationships/hyperlink" Target="https://www.rachelhawkes.com/LDPresources/Yr7French/French_Y7_Term1ii_Wk7_audio_HW_sheet.docx" TargetMode="External"/><Relationship Id="rId123" Type="http://schemas.openxmlformats.org/officeDocument/2006/relationships/hyperlink" Target="https://www.rachelhawkes.com/LDPresources/Yr7French/French_Y7_Term2i_Wk4_audio_HW_sheet.docx" TargetMode="External"/><Relationship Id="rId128" Type="http://schemas.openxmlformats.org/officeDocument/2006/relationships/hyperlink" Target="https://www.rachelhawkes.com/LDPresources/Yr7French/French_Y7_Term2ii_Wk5_audio_HW_sheet.docx" TargetMode="External"/><Relationship Id="rId144" Type="http://schemas.openxmlformats.org/officeDocument/2006/relationships/table" Target="../tables/table1.xml"/><Relationship Id="rId5" Type="http://schemas.openxmlformats.org/officeDocument/2006/relationships/hyperlink" Target="https://resources.ncelp.org/concern/resources/1c18dg220?locale=en" TargetMode="External"/><Relationship Id="rId90" Type="http://schemas.openxmlformats.org/officeDocument/2006/relationships/hyperlink" Target="https://www.rachelhawkes.com/LDPresources/Yr7French/French_Y7_Term1ii_Wk7_(v2).pptx" TargetMode="External"/><Relationship Id="rId95" Type="http://schemas.openxmlformats.org/officeDocument/2006/relationships/hyperlink" Target="https://www.rachelhawkes.com/LDPresources/Yr7French/French_Y7_Term1ii_Wk2_(v2).pptx" TargetMode="External"/><Relationship Id="rId22" Type="http://schemas.openxmlformats.org/officeDocument/2006/relationships/hyperlink" Target="https://resources.ncelp.org/concern/resources/f4752g91t?locale=en" TargetMode="External"/><Relationship Id="rId27" Type="http://schemas.openxmlformats.org/officeDocument/2006/relationships/hyperlink" Target="https://resources.ncelp.org/concern/resources/hm50tr87t?locale=en" TargetMode="External"/><Relationship Id="rId43" Type="http://schemas.openxmlformats.org/officeDocument/2006/relationships/hyperlink" Target="https://resources.ncelp.org/concern/resources/wh246s50p?locale=en" TargetMode="External"/><Relationship Id="rId48" Type="http://schemas.openxmlformats.org/officeDocument/2006/relationships/hyperlink" Target="https://resources.ncelp.org/concern/resources/bn9996980.html" TargetMode="External"/><Relationship Id="rId64" Type="http://schemas.openxmlformats.org/officeDocument/2006/relationships/hyperlink" Target="https://quizlet.com/gb/436202552/year-7-french-term-11-week-7-flash-cards/" TargetMode="External"/><Relationship Id="rId69" Type="http://schemas.openxmlformats.org/officeDocument/2006/relationships/hyperlink" Target="https://quizlet.com/gb/436199795/year-7-french-term-11-week-2-flash-cards/" TargetMode="External"/><Relationship Id="rId113" Type="http://schemas.openxmlformats.org/officeDocument/2006/relationships/hyperlink" Target="https://www.rachelhawkes.com/LDPresources/Yr7French/French_Y7_Term1ii_Wk3_audio.html" TargetMode="External"/><Relationship Id="rId118" Type="http://schemas.openxmlformats.org/officeDocument/2006/relationships/hyperlink" Target="https://www.rachelhawkes.com/LDPresources/Yr7French/French_Y7_Term2i_Wk1_audio_HW_sheet.docx" TargetMode="External"/><Relationship Id="rId134" Type="http://schemas.openxmlformats.org/officeDocument/2006/relationships/hyperlink" Target="https://www.rachelhawkes.com/LDPresources/Yr7French/French_Y7_Term2ii_Wk1_audio.html" TargetMode="External"/><Relationship Id="rId139" Type="http://schemas.openxmlformats.org/officeDocument/2006/relationships/hyperlink" Target="https://www.rachelhawkes.com/LDPresources/Yr7French/French_Y7_Term2i_Wk3_(v2).pptx" TargetMode="External"/><Relationship Id="rId80" Type="http://schemas.openxmlformats.org/officeDocument/2006/relationships/hyperlink" Target="https://www.rachelhawkes.com/LDPresources/Yr7French/French_Y7_Term1i_Wk5_(v2).pptx" TargetMode="External"/><Relationship Id="rId85" Type="http://schemas.openxmlformats.org/officeDocument/2006/relationships/hyperlink" Target="https://www.rachelhawkes.com/LDPresources/Yr7French/French_Y7_Term1i_Wk3_audio_HW_sheet.docx" TargetMode="External"/><Relationship Id="rId12" Type="http://schemas.openxmlformats.org/officeDocument/2006/relationships/hyperlink" Target="https://resources.ncelp.org/concern/resources/z316q1882?locale=en" TargetMode="External"/><Relationship Id="rId17" Type="http://schemas.openxmlformats.org/officeDocument/2006/relationships/hyperlink" Target="https://resources.ncelp.org/concern/resources/00000028p?locale=en" TargetMode="External"/><Relationship Id="rId33" Type="http://schemas.openxmlformats.org/officeDocument/2006/relationships/hyperlink" Target="https://resources.ncelp.org/concern/resources/ng451h574?locale=en" TargetMode="External"/><Relationship Id="rId38" Type="http://schemas.openxmlformats.org/officeDocument/2006/relationships/hyperlink" Target="https://resources.ncelp.org/concern/resources/df65v825f?locale=en" TargetMode="External"/><Relationship Id="rId59" Type="http://schemas.openxmlformats.org/officeDocument/2006/relationships/hyperlink" Target="https://quizlet.com/gb/442264762/year-7-french-term-12-week-5-flash-cards/" TargetMode="External"/><Relationship Id="rId103" Type="http://schemas.openxmlformats.org/officeDocument/2006/relationships/hyperlink" Target="https://www.rachelhawkes.com/LDPresources/Yr7French/French_Y7_Term1i_Wk7_audio.html" TargetMode="External"/><Relationship Id="rId108" Type="http://schemas.openxmlformats.org/officeDocument/2006/relationships/hyperlink" Target="https://www.rachelhawkes.com/LDPresources/Yr7French/French_Y7_Term1i_Wk2_audio.html" TargetMode="External"/><Relationship Id="rId124" Type="http://schemas.openxmlformats.org/officeDocument/2006/relationships/hyperlink" Target="https://www.rachelhawkes.com/LDPresources/Yr7French/French_Y7_Term2ii_Wk1_audio_HW_sheet.docx" TargetMode="External"/><Relationship Id="rId129" Type="http://schemas.openxmlformats.org/officeDocument/2006/relationships/hyperlink" Target="https://www.rachelhawkes.com/LDPresources/Yr7French/French_Y7_Term2i_Wk1_audio.html" TargetMode="External"/><Relationship Id="rId54" Type="http://schemas.openxmlformats.org/officeDocument/2006/relationships/hyperlink" Target="https://quizlet.com/gb/502271234/year-7-french-term-32-week-4-flash-cards/" TargetMode="External"/><Relationship Id="rId70" Type="http://schemas.openxmlformats.org/officeDocument/2006/relationships/hyperlink" Target="https://quizlet.com/gb/422582995/year-7-french-term-11-week-1-flash-cards/" TargetMode="External"/><Relationship Id="rId75" Type="http://schemas.openxmlformats.org/officeDocument/2006/relationships/hyperlink" Target="https://quizlet.com/gb/499840640/year-7-french-term-31-week-6-flash-cards/" TargetMode="External"/><Relationship Id="rId91" Type="http://schemas.openxmlformats.org/officeDocument/2006/relationships/hyperlink" Target="https://www.rachelhawkes.com/LDPresources/Yr7French/French_Y7_Term1ii_Wk6_(v2).pptx" TargetMode="External"/><Relationship Id="rId96" Type="http://schemas.openxmlformats.org/officeDocument/2006/relationships/hyperlink" Target="https://www.rachelhawkes.com/LDPresources/Yr7French/French_Y7_Term1ii_Wk1_audio_HW_sheet.docx" TargetMode="External"/><Relationship Id="rId140" Type="http://schemas.openxmlformats.org/officeDocument/2006/relationships/hyperlink" Target="https://www.rachelhawkes.com/LDPresources/Yr7French/French_Y7_Term2i_Wk4_(v2).pptx" TargetMode="External"/><Relationship Id="rId1" Type="http://schemas.openxmlformats.org/officeDocument/2006/relationships/hyperlink" Target="https://resources.ncelp.org/concern/resources/nk322d35b?locale=en" TargetMode="External"/><Relationship Id="rId6" Type="http://schemas.openxmlformats.org/officeDocument/2006/relationships/hyperlink" Target="https://resources.ncelp.org/concern/resources/r494vk73v?locale=en" TargetMode="External"/><Relationship Id="rId23" Type="http://schemas.openxmlformats.org/officeDocument/2006/relationships/hyperlink" Target="https://resources.ncelp.org/concern/resources/xg94hp70s?locale=en" TargetMode="External"/><Relationship Id="rId28" Type="http://schemas.openxmlformats.org/officeDocument/2006/relationships/hyperlink" Target="https://resources.ncelp.org/concern/resources/bg257f14f?locale=en" TargetMode="External"/><Relationship Id="rId49" Type="http://schemas.openxmlformats.org/officeDocument/2006/relationships/hyperlink" Target="https://quizlet.com/gb/511134586/year-7-french-term-21-week-5-vocabulary-revision-mash-up-flash-cards/" TargetMode="External"/><Relationship Id="rId114" Type="http://schemas.openxmlformats.org/officeDocument/2006/relationships/hyperlink" Target="https://www.rachelhawkes.com/LDPresources/Yr7French/French_Y7_Term1ii_Wk2_audio.html" TargetMode="External"/><Relationship Id="rId119" Type="http://schemas.openxmlformats.org/officeDocument/2006/relationships/hyperlink" Target="https://www.rachelhawkes.com/LDPresources/Yr7French/French_Y7_Term2i_Wk1_audio.html" TargetMode="External"/><Relationship Id="rId44" Type="http://schemas.openxmlformats.org/officeDocument/2006/relationships/hyperlink" Target="https://resources.ncelp.org/concern/resources/8336h213p?locale=en" TargetMode="External"/><Relationship Id="rId60" Type="http://schemas.openxmlformats.org/officeDocument/2006/relationships/hyperlink" Target="https://quizlet.com/gb/442260862/year-7-french-term-12-week-4-flash-cards/" TargetMode="External"/><Relationship Id="rId65" Type="http://schemas.openxmlformats.org/officeDocument/2006/relationships/hyperlink" Target="https://quizlet.com/gb/436201966/year-7-french-term-11-week-6-flash-cards/" TargetMode="External"/><Relationship Id="rId81" Type="http://schemas.openxmlformats.org/officeDocument/2006/relationships/hyperlink" Target="https://www.rachelhawkes.com/LDPresources/Yr7French/French_Y7_Term1i_Wk6_(v2).pptx" TargetMode="External"/><Relationship Id="rId86" Type="http://schemas.openxmlformats.org/officeDocument/2006/relationships/hyperlink" Target="https://www.rachelhawkes.com/LDPresources/Yr7French/French_Y7_Term1i_Wk4_audio_HW_sheet.docx" TargetMode="External"/><Relationship Id="rId130" Type="http://schemas.openxmlformats.org/officeDocument/2006/relationships/hyperlink" Target="https://www.rachelhawkes.com/LDPresources/Yr7French/French_Y7_Term2i_Wk2_audio.html" TargetMode="External"/><Relationship Id="rId135" Type="http://schemas.openxmlformats.org/officeDocument/2006/relationships/hyperlink" Target="https://www.rachelhawkes.com/LDPresources/Yr7French/French_Y7_Term2ii_Wk2_audio.html" TargetMode="External"/><Relationship Id="rId13" Type="http://schemas.openxmlformats.org/officeDocument/2006/relationships/hyperlink" Target="https://resources.ncelp.org/concern/resources/47429941z?locale=en" TargetMode="External"/><Relationship Id="rId18" Type="http://schemas.openxmlformats.org/officeDocument/2006/relationships/hyperlink" Target="https://resources.ncelp.org/concern/resources/hx11xf530?locale=en" TargetMode="External"/><Relationship Id="rId39" Type="http://schemas.openxmlformats.org/officeDocument/2006/relationships/hyperlink" Target="https://resources.ncelp.org/concern/resources/3b591894n?locale=en" TargetMode="External"/><Relationship Id="rId109" Type="http://schemas.openxmlformats.org/officeDocument/2006/relationships/hyperlink" Target="https://www.rachelhawkes.com/LDPresources/Yr7French/French_Y7_Term1ii_Wk7_audio.html" TargetMode="External"/><Relationship Id="rId34" Type="http://schemas.openxmlformats.org/officeDocument/2006/relationships/hyperlink" Target="https://resources.ncelp.org/concern/resources/zc77sq12h?locale=en" TargetMode="External"/><Relationship Id="rId50" Type="http://schemas.openxmlformats.org/officeDocument/2006/relationships/hyperlink" Target="https://quizlet.com/gb/511022806/year-7-french-term-32-week-1-vocabulary-revision-mash-up-flash-cards/" TargetMode="External"/><Relationship Id="rId55" Type="http://schemas.openxmlformats.org/officeDocument/2006/relationships/hyperlink" Target="https://quizlet.com/gb/502270432/year-7-french-term-32-week-3-flash-cards/" TargetMode="External"/><Relationship Id="rId76" Type="http://schemas.openxmlformats.org/officeDocument/2006/relationships/hyperlink" Target="https://www.rachelhawkes.com/LDPresources/Yr7French/French_Y7_Term1i_Wk1_(v2).pptx" TargetMode="External"/><Relationship Id="rId97" Type="http://schemas.openxmlformats.org/officeDocument/2006/relationships/hyperlink" Target="https://www.rachelhawkes.com/LDPresources/Yr7French/French_Y7_Term1ii_Wk2_audio_HW_sheet.docx" TargetMode="External"/><Relationship Id="rId104" Type="http://schemas.openxmlformats.org/officeDocument/2006/relationships/hyperlink" Target="https://www.rachelhawkes.com/LDPresources/Yr7French/French_Y7_Term1i_Wk6_audio.html" TargetMode="External"/><Relationship Id="rId120" Type="http://schemas.openxmlformats.org/officeDocument/2006/relationships/hyperlink" Target="https://www.rachelhawkes.com/LDPresources/Yr7French/French_Y7_Term2i_Wk2_(v2).pptx" TargetMode="External"/><Relationship Id="rId125" Type="http://schemas.openxmlformats.org/officeDocument/2006/relationships/hyperlink" Target="https://www.rachelhawkes.com/LDPresources/Yr7French/French_Y7_Term2ii_Wk2_audio_HW_sheet.docx" TargetMode="External"/><Relationship Id="rId141" Type="http://schemas.openxmlformats.org/officeDocument/2006/relationships/hyperlink" Target="https://www.rachelhawkes.com/LDPresources/Yr7French/French_Y7_Term2i_Wk5_(v2).pptx" TargetMode="External"/><Relationship Id="rId7" Type="http://schemas.openxmlformats.org/officeDocument/2006/relationships/hyperlink" Target="https://resources.ncelp.org/concern/resources/0p096736g?locale=en" TargetMode="External"/><Relationship Id="rId71" Type="http://schemas.openxmlformats.org/officeDocument/2006/relationships/hyperlink" Target="https://quizlet.com/gb/498127909/year-7-french-term-31-week-2-flash-cards/" TargetMode="External"/><Relationship Id="rId92" Type="http://schemas.openxmlformats.org/officeDocument/2006/relationships/hyperlink" Target="https://www.rachelhawkes.com/LDPresources/Yr7French/French_Y7_Term1ii_Wk5_(v2).pptx" TargetMode="External"/><Relationship Id="rId2" Type="http://schemas.openxmlformats.org/officeDocument/2006/relationships/hyperlink" Target="https://resources.ncelp.org/concern/resources/44558d56b?locale=en" TargetMode="External"/><Relationship Id="rId29" Type="http://schemas.openxmlformats.org/officeDocument/2006/relationships/hyperlink" Target="https://resources.ncelp.org/concern/resources/1544bp295?locale=en" TargetMode="External"/><Relationship Id="rId24" Type="http://schemas.openxmlformats.org/officeDocument/2006/relationships/hyperlink" Target="https://resources.ncelp.org/concern/resources/ks65hc94m?locale=en" TargetMode="External"/><Relationship Id="rId40" Type="http://schemas.openxmlformats.org/officeDocument/2006/relationships/hyperlink" Target="https://resources.ncelp.org/concern/resources/db78tc345?locale=en" TargetMode="External"/><Relationship Id="rId45" Type="http://schemas.openxmlformats.org/officeDocument/2006/relationships/hyperlink" Target="https://resources.ncelp.org/concern/resources/d791sg52k?locale=en" TargetMode="External"/><Relationship Id="rId66" Type="http://schemas.openxmlformats.org/officeDocument/2006/relationships/hyperlink" Target="https://quizlet.com/gb/436201249/year-7-french-term-11-week-5-flash-cards/" TargetMode="External"/><Relationship Id="rId87" Type="http://schemas.openxmlformats.org/officeDocument/2006/relationships/hyperlink" Target="https://www.rachelhawkes.com/LDPresources/Yr7French/French_Y7_Term1i_Wk5_audio_HW_sheet.docx" TargetMode="External"/><Relationship Id="rId110" Type="http://schemas.openxmlformats.org/officeDocument/2006/relationships/hyperlink" Target="https://www.rachelhawkes.com/LDPresources/Yr7French/French_Y7_Term1ii_Wk6_audio.html" TargetMode="External"/><Relationship Id="rId115" Type="http://schemas.openxmlformats.org/officeDocument/2006/relationships/hyperlink" Target="https://www.rachelhawkes.com/LDPresources/Yr7French/French_Y7_Term1i_Wk1_audio.html" TargetMode="External"/><Relationship Id="rId131" Type="http://schemas.openxmlformats.org/officeDocument/2006/relationships/hyperlink" Target="https://www.rachelhawkes.com/LDPresources/Yr7French/French_Y7_Term2i_Wk3_audio.html" TargetMode="External"/><Relationship Id="rId136" Type="http://schemas.openxmlformats.org/officeDocument/2006/relationships/hyperlink" Target="https://www.rachelhawkes.com/LDPresources/Yr7French/French_Y7_Term2ii_Wk3_audio.html" TargetMode="External"/><Relationship Id="rId61" Type="http://schemas.openxmlformats.org/officeDocument/2006/relationships/hyperlink" Target="https://quizlet.com/gb/441152504/year-7-french-term-12-week-3-flash-cards/" TargetMode="External"/><Relationship Id="rId82" Type="http://schemas.openxmlformats.org/officeDocument/2006/relationships/hyperlink" Target="https://www.rachelhawkes.com/LDPresources/Yr7French/French_Y7_Term1i_Wk7_(v2).pptx" TargetMode="External"/><Relationship Id="rId19" Type="http://schemas.openxmlformats.org/officeDocument/2006/relationships/hyperlink" Target="https://resources.ncelp.org/concern/resources/pz50gw237?locale=en" TargetMode="External"/><Relationship Id="rId14" Type="http://schemas.openxmlformats.org/officeDocument/2006/relationships/hyperlink" Target="https://resources.ncelp.org/concern/resources/x346d446w?locale=en" TargetMode="External"/><Relationship Id="rId30" Type="http://schemas.openxmlformats.org/officeDocument/2006/relationships/hyperlink" Target="https://resources.ncelp.org/concern/resources/sf268514g?locale=en" TargetMode="External"/><Relationship Id="rId35" Type="http://schemas.openxmlformats.org/officeDocument/2006/relationships/hyperlink" Target="https://resources.ncelp.org/concern/resources/sf268511n?locale=en" TargetMode="External"/><Relationship Id="rId56" Type="http://schemas.openxmlformats.org/officeDocument/2006/relationships/hyperlink" Target="https://quizlet.com/gb/490822737/year-7-french-term-31-week-1-flash-cards/" TargetMode="External"/><Relationship Id="rId77" Type="http://schemas.openxmlformats.org/officeDocument/2006/relationships/hyperlink" Target="https://www.rachelhawkes.com/LDPresources/Yr7French/French_Y7_Term1i_Wk2_(v2).pptx" TargetMode="External"/><Relationship Id="rId100" Type="http://schemas.openxmlformats.org/officeDocument/2006/relationships/hyperlink" Target="https://www.rachelhawkes.com/LDPresources/Yr7French/French_Y7_Term1ii_Wk5_audio_HW_sheet.docx" TargetMode="External"/><Relationship Id="rId105" Type="http://schemas.openxmlformats.org/officeDocument/2006/relationships/hyperlink" Target="https://www.rachelhawkes.com/LDPresources/Yr7French/French_Y7_Term1i_Wk5_audio.html" TargetMode="External"/><Relationship Id="rId126" Type="http://schemas.openxmlformats.org/officeDocument/2006/relationships/hyperlink" Target="https://www.rachelhawkes.com/LDPresources/Yr7French/French_Y7_Term2ii_Wk3_audio_HW_sheet.docx" TargetMode="External"/><Relationship Id="rId8" Type="http://schemas.openxmlformats.org/officeDocument/2006/relationships/hyperlink" Target="https://resources.ncelp.org/concern/resources/gf06g301h?locale=en" TargetMode="External"/><Relationship Id="rId51" Type="http://schemas.openxmlformats.org/officeDocument/2006/relationships/hyperlink" Target="https://quizlet.com/gb/497521418/year-7-french-term-32-week-7-flash-cards/" TargetMode="External"/><Relationship Id="rId72" Type="http://schemas.openxmlformats.org/officeDocument/2006/relationships/hyperlink" Target="https://quizlet.com/gb/493331707/year-7-french-term-31-week-3-flash-cards/" TargetMode="External"/><Relationship Id="rId93" Type="http://schemas.openxmlformats.org/officeDocument/2006/relationships/hyperlink" Target="https://www.rachelhawkes.com/LDPresources/Yr7French/French_Y7_Term1ii_Wk4_(v2).pptx" TargetMode="External"/><Relationship Id="rId98" Type="http://schemas.openxmlformats.org/officeDocument/2006/relationships/hyperlink" Target="https://www.rachelhawkes.com/LDPresources/Yr7French/French_Y7_Term1ii_Wk3_audio_HW_sheet.docx" TargetMode="External"/><Relationship Id="rId121" Type="http://schemas.openxmlformats.org/officeDocument/2006/relationships/hyperlink" Target="https://www.rachelhawkes.com/LDPresources/Yr7French/French_Y7_Term2i_Wk2_audio_HW_sheet.docx" TargetMode="External"/><Relationship Id="rId142" Type="http://schemas.openxmlformats.org/officeDocument/2006/relationships/hyperlink" Target="https://www.rachelhawkes.com/LDPresources/Yr7French/French_Y7_Term2ii_Wk1_(v2).pptx" TargetMode="External"/><Relationship Id="rId3" Type="http://schemas.openxmlformats.org/officeDocument/2006/relationships/hyperlink" Target="https://resources.ncelp.org/concern/resources/b2773w16z?locale=en" TargetMode="External"/><Relationship Id="rId25" Type="http://schemas.openxmlformats.org/officeDocument/2006/relationships/hyperlink" Target="https://resources.ncelp.org/concern/resources/t148fh25m?locale=en" TargetMode="External"/><Relationship Id="rId46" Type="http://schemas.openxmlformats.org/officeDocument/2006/relationships/hyperlink" Target="https://resources.ncelp.org/concern/resources/mk61rh35j?locale=en" TargetMode="External"/><Relationship Id="rId67" Type="http://schemas.openxmlformats.org/officeDocument/2006/relationships/hyperlink" Target="https://quizlet.com/gb/436199569/year-7-french-term-11-week-4-flash-cards/" TargetMode="External"/><Relationship Id="rId116" Type="http://schemas.openxmlformats.org/officeDocument/2006/relationships/hyperlink" Target="https://www.rachelhawkes.com/LDPresources/Yr7French/French_Y7_Term1ii_Wk1_audio.html" TargetMode="External"/><Relationship Id="rId137" Type="http://schemas.openxmlformats.org/officeDocument/2006/relationships/hyperlink" Target="https://www.rachelhawkes.com/LDPresources/Yr7French/French_Y7_Term2ii_Wk4_audio.html" TargetMode="External"/><Relationship Id="rId20" Type="http://schemas.openxmlformats.org/officeDocument/2006/relationships/hyperlink" Target="https://resources.ncelp.org/concern/resources/b8515n612?locale=en" TargetMode="External"/><Relationship Id="rId41" Type="http://schemas.openxmlformats.org/officeDocument/2006/relationships/hyperlink" Target="https://resources.ncelp.org/concern/resources/cc08hf97m?locale=en" TargetMode="External"/><Relationship Id="rId62" Type="http://schemas.openxmlformats.org/officeDocument/2006/relationships/hyperlink" Target="https://quizlet.com/gb/441148776/year-7-french-term-12-week-2-flash-cards/" TargetMode="External"/><Relationship Id="rId83" Type="http://schemas.openxmlformats.org/officeDocument/2006/relationships/hyperlink" Target="https://www.rachelhawkes.com/LDPresources/Yr7French/French_Y7_Term1i_Wk1_audio_HW_sheet.docx" TargetMode="External"/><Relationship Id="rId88" Type="http://schemas.openxmlformats.org/officeDocument/2006/relationships/hyperlink" Target="https://www.rachelhawkes.com/LDPresources/Yr7French/French_Y7_Term1i_Wk6_audio_HW_sheet.docx" TargetMode="External"/><Relationship Id="rId111" Type="http://schemas.openxmlformats.org/officeDocument/2006/relationships/hyperlink" Target="https://www.rachelhawkes.com/LDPresources/Yr7French/French_Y7_Term1ii_Wk5_audio.html" TargetMode="External"/><Relationship Id="rId132" Type="http://schemas.openxmlformats.org/officeDocument/2006/relationships/hyperlink" Target="https://www.rachelhawkes.com/LDPresources/Yr7French/French_Y7_Term2i_Wk4_audio.html" TargetMode="External"/><Relationship Id="rId15" Type="http://schemas.openxmlformats.org/officeDocument/2006/relationships/hyperlink" Target="https://resources.ncelp.org/concern/resources/b5644r85d?locale=en" TargetMode="External"/><Relationship Id="rId36" Type="http://schemas.openxmlformats.org/officeDocument/2006/relationships/hyperlink" Target="https://resources.ncelp.org/concern/resources/fx719m683?locale=en" TargetMode="External"/><Relationship Id="rId57" Type="http://schemas.openxmlformats.org/officeDocument/2006/relationships/hyperlink" Target="https://quizlet.com/gb/442271879/year-7-french-term-12-week-7-flash-cards/" TargetMode="External"/><Relationship Id="rId106" Type="http://schemas.openxmlformats.org/officeDocument/2006/relationships/hyperlink" Target="https://www.rachelhawkes.com/LDPresources/Yr7French/French_Y7_Term1i_Wk4_audio.html" TargetMode="External"/><Relationship Id="rId127" Type="http://schemas.openxmlformats.org/officeDocument/2006/relationships/hyperlink" Target="https://www.rachelhawkes.com/LDPresources/Yr7French/French_Y7_Term2ii_Wk4_audio_HW_sheet.docx" TargetMode="External"/><Relationship Id="rId10" Type="http://schemas.openxmlformats.org/officeDocument/2006/relationships/hyperlink" Target="https://resources.ncelp.org/concern/resources/z603qx752?locale=en" TargetMode="External"/><Relationship Id="rId31" Type="http://schemas.openxmlformats.org/officeDocument/2006/relationships/hyperlink" Target="https://resources.ncelp.org/concern/resources/h128nd80k?locale=en" TargetMode="External"/><Relationship Id="rId52" Type="http://schemas.openxmlformats.org/officeDocument/2006/relationships/hyperlink" Target="https://quizlet.com/gb/502272724/year-7-french-term-32-week-6-flash-cards/" TargetMode="External"/><Relationship Id="rId73" Type="http://schemas.openxmlformats.org/officeDocument/2006/relationships/hyperlink" Target="https://quizlet.com/gb/495458427/year-7-french-term-31-week-4-flash-cards/" TargetMode="External"/><Relationship Id="rId78" Type="http://schemas.openxmlformats.org/officeDocument/2006/relationships/hyperlink" Target="https://www.rachelhawkes.com/LDPresources/Yr7French/French_Y7_Term1i_Wk3_(v2).pptx" TargetMode="External"/><Relationship Id="rId94" Type="http://schemas.openxmlformats.org/officeDocument/2006/relationships/hyperlink" Target="https://www.rachelhawkes.com/LDPresources/Yr7French/French_Y7_Term1ii_Wk3_(v2).pptx" TargetMode="External"/><Relationship Id="rId99" Type="http://schemas.openxmlformats.org/officeDocument/2006/relationships/hyperlink" Target="https://www.rachelhawkes.com/LDPresources/Yr7French/French_Y7_Term1ii_Wk4_audio_HW_sheet.docx" TargetMode="External"/><Relationship Id="rId101" Type="http://schemas.openxmlformats.org/officeDocument/2006/relationships/hyperlink" Target="https://www.rachelhawkes.com/LDPresources/Yr7French/French_Y7_Term1ii_Wk6_audio_HW_sheet.docx" TargetMode="External"/><Relationship Id="rId122" Type="http://schemas.openxmlformats.org/officeDocument/2006/relationships/hyperlink" Target="https://www.rachelhawkes.com/LDPresources/Yr7French/French_Y7_Term2i_Wk3_audio_HW_sheet.docx" TargetMode="External"/><Relationship Id="rId143" Type="http://schemas.openxmlformats.org/officeDocument/2006/relationships/printerSettings" Target="../printerSettings/printerSettings4.bin"/><Relationship Id="rId4" Type="http://schemas.openxmlformats.org/officeDocument/2006/relationships/hyperlink" Target="https://resources.ncelp.org/concern/resources/hx11xf61p?locale=en" TargetMode="External"/><Relationship Id="rId9" Type="http://schemas.openxmlformats.org/officeDocument/2006/relationships/hyperlink" Target="https://resources.ncelp.org/concern/resources/8336h219b?locale=en" TargetMode="External"/><Relationship Id="rId26" Type="http://schemas.openxmlformats.org/officeDocument/2006/relationships/hyperlink" Target="https://resources.ncelp.org/concern/resources/6d56zw69h?locale=en" TargetMode="External"/><Relationship Id="rId47" Type="http://schemas.openxmlformats.org/officeDocument/2006/relationships/hyperlink" Target="https://resources.ncelp.org/concern/resources/rx913q13m?locale=en" TargetMode="External"/><Relationship Id="rId68" Type="http://schemas.openxmlformats.org/officeDocument/2006/relationships/hyperlink" Target="https://quizlet.com/gb/422584580/year-7-french-term-11-week-3-flash-cards/" TargetMode="External"/><Relationship Id="rId89" Type="http://schemas.openxmlformats.org/officeDocument/2006/relationships/hyperlink" Target="https://www.rachelhawkes.com/LDPresources/Yr7French/French_Y7_Term1i_Wk7_audio_HW_sheet.docx" TargetMode="External"/><Relationship Id="rId112" Type="http://schemas.openxmlformats.org/officeDocument/2006/relationships/hyperlink" Target="https://www.rachelhawkes.com/LDPresources/Yr7French/French_Y7_Term1ii_Wk4_audio.html" TargetMode="External"/><Relationship Id="rId133" Type="http://schemas.openxmlformats.org/officeDocument/2006/relationships/hyperlink" Target="https://www.rachelhawkes.com/LDPresources/Yr7French/French_Y7_Term2ii_Wk1_audio.html" TargetMode="External"/><Relationship Id="rId16" Type="http://schemas.openxmlformats.org/officeDocument/2006/relationships/hyperlink" Target="https://resources.ncelp.org/concern/resources/v692t6588?local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9CA56-FB02-4E5B-8D03-E4F9133626E5}">
  <sheetPr>
    <tabColor rgb="FF00B0F0"/>
    <pageSetUpPr fitToPage="1"/>
  </sheetPr>
  <dimension ref="A1:N49"/>
  <sheetViews>
    <sheetView topLeftCell="A20" zoomScale="50" zoomScaleNormal="50" workbookViewId="0">
      <selection activeCell="U26" sqref="U26"/>
    </sheetView>
  </sheetViews>
  <sheetFormatPr defaultColWidth="8.88671875" defaultRowHeight="21" x14ac:dyDescent="0.3"/>
  <cols>
    <col min="1" max="1" width="9.109375" style="53" customWidth="1"/>
    <col min="2" max="2" width="6.21875" style="53" bestFit="1" customWidth="1"/>
    <col min="3" max="3" width="6.44140625" style="40" customWidth="1"/>
    <col min="4" max="4" width="32" style="57" customWidth="1"/>
    <col min="5" max="5" width="24.5546875" customWidth="1"/>
    <col min="6" max="6" width="40.33203125" customWidth="1"/>
    <col min="7" max="7" width="73.44140625" customWidth="1"/>
    <col min="8" max="9" width="30.88671875" customWidth="1"/>
    <col min="10" max="10" width="21.44140625" customWidth="1"/>
    <col min="11" max="11" width="37.44140625" customWidth="1"/>
  </cols>
  <sheetData>
    <row r="1" spans="1:14" ht="286.2" x14ac:dyDescent="0.3">
      <c r="A1" s="25" t="s">
        <v>0</v>
      </c>
      <c r="B1" s="25" t="s">
        <v>57</v>
      </c>
      <c r="C1" s="25" t="s">
        <v>58</v>
      </c>
      <c r="D1" s="26" t="s">
        <v>59</v>
      </c>
      <c r="E1" s="27" t="s">
        <v>60</v>
      </c>
      <c r="F1" s="28" t="s">
        <v>61</v>
      </c>
      <c r="G1" s="29" t="s">
        <v>62</v>
      </c>
      <c r="H1" s="28" t="s">
        <v>63</v>
      </c>
      <c r="I1" s="28" t="s">
        <v>64</v>
      </c>
      <c r="J1" s="30" t="s">
        <v>65</v>
      </c>
      <c r="K1" s="31" t="s">
        <v>66</v>
      </c>
    </row>
    <row r="2" spans="1:14" ht="124.8" x14ac:dyDescent="0.3">
      <c r="A2" s="32">
        <v>1.1000000000000001</v>
      </c>
      <c r="B2" s="32">
        <v>1</v>
      </c>
      <c r="C2" s="32" t="s">
        <v>67</v>
      </c>
      <c r="D2" s="33" t="s">
        <v>1591</v>
      </c>
      <c r="E2" s="34"/>
      <c r="F2" s="28" t="s">
        <v>68</v>
      </c>
      <c r="G2" s="12" t="s">
        <v>69</v>
      </c>
      <c r="H2" s="12" t="s">
        <v>70</v>
      </c>
      <c r="I2" s="12" t="s">
        <v>70</v>
      </c>
      <c r="J2" s="12" t="s">
        <v>71</v>
      </c>
      <c r="K2" s="35" t="s">
        <v>72</v>
      </c>
    </row>
    <row r="3" spans="1:14" ht="154.19999999999999" x14ac:dyDescent="0.3">
      <c r="A3" s="32">
        <v>1.1000000000000001</v>
      </c>
      <c r="B3" s="32">
        <v>2</v>
      </c>
      <c r="C3" s="32" t="s">
        <v>73</v>
      </c>
      <c r="D3" s="33" t="s">
        <v>1592</v>
      </c>
      <c r="E3" s="34" t="s">
        <v>1605</v>
      </c>
      <c r="F3" s="12" t="s">
        <v>74</v>
      </c>
      <c r="G3" s="12" t="s">
        <v>75</v>
      </c>
      <c r="H3" s="12" t="s">
        <v>70</v>
      </c>
      <c r="I3" s="12" t="s">
        <v>70</v>
      </c>
      <c r="J3" s="12" t="s">
        <v>76</v>
      </c>
      <c r="K3" s="12" t="s">
        <v>77</v>
      </c>
    </row>
    <row r="4" spans="1:14" ht="139.80000000000001" x14ac:dyDescent="0.3">
      <c r="A4" s="32">
        <v>1.1000000000000001</v>
      </c>
      <c r="B4" s="32">
        <v>3</v>
      </c>
      <c r="C4" s="32" t="s">
        <v>78</v>
      </c>
      <c r="D4" s="33" t="s">
        <v>1593</v>
      </c>
      <c r="E4" s="34" t="s">
        <v>1587</v>
      </c>
      <c r="F4" s="12" t="s">
        <v>79</v>
      </c>
      <c r="G4" s="12" t="s">
        <v>80</v>
      </c>
      <c r="H4" s="12" t="s">
        <v>70</v>
      </c>
      <c r="I4" s="12" t="s">
        <v>70</v>
      </c>
      <c r="J4" s="12" t="s">
        <v>81</v>
      </c>
      <c r="K4" s="12" t="s">
        <v>82</v>
      </c>
    </row>
    <row r="5" spans="1:14" ht="218.4" x14ac:dyDescent="0.3">
      <c r="A5" s="32">
        <v>1.1000000000000001</v>
      </c>
      <c r="B5" s="32">
        <v>4</v>
      </c>
      <c r="C5" s="32" t="s">
        <v>83</v>
      </c>
      <c r="D5" s="33" t="s">
        <v>1594</v>
      </c>
      <c r="E5" s="34" t="s">
        <v>1588</v>
      </c>
      <c r="F5" s="12" t="s">
        <v>84</v>
      </c>
      <c r="G5" s="12" t="s">
        <v>85</v>
      </c>
      <c r="H5" s="12" t="str">
        <f>G2</f>
        <v>être [5], es [5], suis [5], lire [278], écrire [382], écouter [429], parler [429], je [22], tu [112], anglais1 [784], anglaise1 [784], français1 [251], française1 [251], grand1 [59], petit1 [138], grande2 [59], petite2 [138], et [6], au revoir [1274], bonjour [1972]</v>
      </c>
      <c r="I5" s="12" t="s">
        <v>70</v>
      </c>
      <c r="J5" s="12" t="s">
        <v>86</v>
      </c>
      <c r="K5" s="12" t="s">
        <v>87</v>
      </c>
    </row>
    <row r="6" spans="1:14" ht="186" x14ac:dyDescent="0.3">
      <c r="A6" s="32">
        <v>1.1000000000000001</v>
      </c>
      <c r="B6" s="32">
        <v>5</v>
      </c>
      <c r="C6" s="32" t="s">
        <v>88</v>
      </c>
      <c r="D6" s="33" t="s">
        <v>1595</v>
      </c>
      <c r="E6" s="34" t="s">
        <v>89</v>
      </c>
      <c r="F6" s="12" t="s">
        <v>90</v>
      </c>
      <c r="G6" s="12" t="s">
        <v>91</v>
      </c>
      <c r="H6" s="12" t="str">
        <f>G3</f>
        <v>est [5], il1 [13], elle1 [38], amusant [4695], calme [1731], content [1841], intelligent [2509], malade [1066], méchant [3184], triste [1843], mais [30], ou [33], merci [1070]</v>
      </c>
      <c r="I6" s="12" t="s">
        <v>70</v>
      </c>
      <c r="J6" s="12" t="s">
        <v>92</v>
      </c>
      <c r="K6" s="12" t="s">
        <v>93</v>
      </c>
    </row>
    <row r="7" spans="1:14" ht="134.4" x14ac:dyDescent="0.3">
      <c r="A7" s="32">
        <v>1.1000000000000001</v>
      </c>
      <c r="B7" s="32">
        <v>6</v>
      </c>
      <c r="C7" s="32" t="s">
        <v>94</v>
      </c>
      <c r="D7" s="33" t="s">
        <v>1596</v>
      </c>
      <c r="E7" s="34" t="s">
        <v>1589</v>
      </c>
      <c r="F7" s="12" t="s">
        <v>95</v>
      </c>
      <c r="G7" s="12" t="s">
        <v>96</v>
      </c>
      <c r="H7" s="12" t="str">
        <f>G4</f>
        <v>a [8], ai [8], avoir [8], ce (c') [12], animal [1002], chambre [633], chien [1744], chose [125], idée [239], portable [4002], règle1 [488], bon [94], un1 [3], une [3], qui? [14]</v>
      </c>
      <c r="I7" s="12" t="s">
        <v>70</v>
      </c>
      <c r="J7" s="12" t="s">
        <v>97</v>
      </c>
      <c r="K7" s="12" t="s">
        <v>98</v>
      </c>
    </row>
    <row r="8" spans="1:14" ht="201.6" x14ac:dyDescent="0.3">
      <c r="A8" s="32">
        <v>1.1000000000000001</v>
      </c>
      <c r="B8" s="32">
        <v>7</v>
      </c>
      <c r="C8" s="32" t="s">
        <v>99</v>
      </c>
      <c r="D8" s="33" t="s">
        <v>1597</v>
      </c>
      <c r="E8" s="34" t="s">
        <v>1590</v>
      </c>
      <c r="F8" s="12" t="s">
        <v>100</v>
      </c>
      <c r="G8" s="12" t="s">
        <v>101</v>
      </c>
      <c r="H8" s="12" t="str">
        <f>G5</f>
        <v>as [8], livre [358], ordinateur [2201], vélo [4594], voiture [881], cher [803], chère [803], moderne [1239], rapide [672], voici [1103], oui [284], non [75], comment ça s'écrit?</v>
      </c>
      <c r="I8" s="12" t="s">
        <v>70</v>
      </c>
      <c r="J8" s="35" t="s">
        <v>102</v>
      </c>
      <c r="K8" s="12" t="s">
        <v>103</v>
      </c>
    </row>
    <row r="9" spans="1:14" x14ac:dyDescent="0.3">
      <c r="A9" s="36"/>
      <c r="B9" s="36"/>
      <c r="C9" s="36"/>
      <c r="D9" s="37"/>
      <c r="E9" s="37"/>
      <c r="F9" s="37"/>
      <c r="G9" s="37"/>
      <c r="H9" s="37"/>
      <c r="I9" s="37"/>
      <c r="J9" s="38"/>
      <c r="K9" s="37"/>
    </row>
    <row r="10" spans="1:14" ht="184.8" x14ac:dyDescent="0.3">
      <c r="A10" s="32">
        <v>1.2</v>
      </c>
      <c r="B10" s="32">
        <v>1</v>
      </c>
      <c r="C10" s="32" t="s">
        <v>104</v>
      </c>
      <c r="D10" s="39" t="s">
        <v>1598</v>
      </c>
      <c r="E10" s="34" t="s">
        <v>105</v>
      </c>
      <c r="F10" s="12" t="s">
        <v>1606</v>
      </c>
      <c r="G10" s="12" t="s">
        <v>106</v>
      </c>
      <c r="H10" s="12" t="str">
        <f>G6</f>
        <v xml:space="preserve"> il2 [13], elle2 [38], ami [467], amie [467], chanteur [3251], chanteuse [3251], femme [154], homme [136], professeur [1150], professeure [1150], drôle [2166], intéressant [1244], faux [555], sympa(thique) [4164], vrai [292]</v>
      </c>
      <c r="I10" s="12" t="s">
        <v>70</v>
      </c>
      <c r="J10" s="12" t="s">
        <v>107</v>
      </c>
      <c r="K10" s="12" t="s">
        <v>108</v>
      </c>
      <c r="M10" s="40"/>
      <c r="N10" s="40"/>
    </row>
    <row r="11" spans="1:14" ht="218.4" x14ac:dyDescent="0.3">
      <c r="A11" s="32">
        <v>1.2</v>
      </c>
      <c r="B11" s="32">
        <v>2</v>
      </c>
      <c r="C11" s="32" t="s">
        <v>109</v>
      </c>
      <c r="D11" s="33" t="s">
        <v>1599</v>
      </c>
      <c r="E11" s="34" t="s">
        <v>110</v>
      </c>
      <c r="F11" s="12" t="s">
        <v>111</v>
      </c>
      <c r="G11" s="12" t="s">
        <v>112</v>
      </c>
      <c r="H11" s="12" t="str">
        <f>G7</f>
        <v>acteur [1152], actrice [1152], anglais2 [784], fille1 [629], français2 [251], garçon [1599], médecin [827], mot [220], personne1 [84], phrase [2074], le [1], la [1], les [1], en1 [7]</v>
      </c>
      <c r="I11" s="12" t="str">
        <f t="shared" ref="I11:I16" si="0">G2</f>
        <v>être [5], es [5], suis [5], lire [278], écrire [382], écouter [429], parler [429], je [22], tu [112], anglais1 [784], anglaise1 [784], français1 [251], française1 [251], grand1 [59], petit1 [138], grande2 [59], petite2 [138], et [6], au revoir [1274], bonjour [1972]</v>
      </c>
      <c r="J11" s="12" t="s">
        <v>113</v>
      </c>
      <c r="K11" s="12" t="s">
        <v>114</v>
      </c>
    </row>
    <row r="12" spans="1:14" ht="184.8" x14ac:dyDescent="0.3">
      <c r="A12" s="32">
        <v>1.2</v>
      </c>
      <c r="B12" s="32">
        <v>3</v>
      </c>
      <c r="C12" s="32" t="s">
        <v>115</v>
      </c>
      <c r="D12" s="33" t="s">
        <v>1600</v>
      </c>
      <c r="E12" s="34"/>
      <c r="F12" s="41" t="s">
        <v>116</v>
      </c>
      <c r="G12" s="12" t="s">
        <v>117</v>
      </c>
      <c r="H12" s="12" t="str">
        <f>G8</f>
        <v>faire [25], fais [25], fait [25], ça [54], activité [452], courses [1289], cuisine [2618], devoirs [39], lit [1837], ménage [2326], modèle [958], quoi [297]</v>
      </c>
      <c r="I12" s="12" t="str">
        <f t="shared" si="0"/>
        <v>est [5], il1 [13], elle1 [38], amusant [4695], calme [1731], content [1841], intelligent [2509], malade [1066], méchant [3184], triste [1843], mais [30], ou [33], merci [1070]</v>
      </c>
      <c r="J12" s="12" t="s">
        <v>118</v>
      </c>
      <c r="K12" s="12" t="s">
        <v>119</v>
      </c>
    </row>
    <row r="13" spans="1:14" ht="199.2" x14ac:dyDescent="0.3">
      <c r="A13" s="32">
        <v>1.2</v>
      </c>
      <c r="B13" s="32">
        <v>4</v>
      </c>
      <c r="C13" s="32" t="s">
        <v>120</v>
      </c>
      <c r="D13" s="33" t="s">
        <v>1601</v>
      </c>
      <c r="E13" s="34" t="s">
        <v>121</v>
      </c>
      <c r="F13" s="35" t="s">
        <v>122</v>
      </c>
      <c r="G13" s="12" t="s">
        <v>123</v>
      </c>
      <c r="H13" s="12" t="str">
        <f>G10</f>
        <v>ciel [1538], couleur [1211], poème [3031], poète [2307], rêve [1313], vague [1493], bleu [1216], jaune [2585], rouge [987], vert [1060], comme1 [32]</v>
      </c>
      <c r="I13" s="12" t="str">
        <f t="shared" si="0"/>
        <v>a [8], ai [8], avoir [8], ce (c') [12], animal [1002], chambre [633], chien [1744], chose [125], idée [239], portable [4002], règle1 [488], bon [94], un1 [3], une [3], qui? [14]</v>
      </c>
      <c r="J13" s="35" t="s">
        <v>124</v>
      </c>
      <c r="K13" s="12" t="s">
        <v>125</v>
      </c>
    </row>
    <row r="14" spans="1:14" ht="168" x14ac:dyDescent="0.3">
      <c r="A14" s="32">
        <v>1.2</v>
      </c>
      <c r="B14" s="32">
        <v>5</v>
      </c>
      <c r="C14" s="32" t="s">
        <v>126</v>
      </c>
      <c r="D14" s="33" t="s">
        <v>1602</v>
      </c>
      <c r="E14" s="34" t="s">
        <v>127</v>
      </c>
      <c r="F14" s="12" t="s">
        <v>128</v>
      </c>
      <c r="G14" s="12" t="s">
        <v>129</v>
      </c>
      <c r="H14" s="12" t="str">
        <f>G11</f>
        <v>bateau [1287], magasin [1736], numéro [766], promenade [&gt;5000], question [144], réponse [456], voyage [904], visite [1072], beau [393], mauvais1 [274], de1 [2], en2 [7], Paris [n/a], Londres [n/a]</v>
      </c>
      <c r="I14" s="12" t="str">
        <f t="shared" si="0"/>
        <v>as [8], livre [358], ordinateur [2201], vélo [4594], voiture [881], cher [803], chère [803], moderne [1239], rapide [672], voici [1103], oui [284], non [75], comment ça s'écrit?</v>
      </c>
      <c r="J14" s="12" t="s">
        <v>130</v>
      </c>
      <c r="K14" s="35" t="s">
        <v>131</v>
      </c>
    </row>
    <row r="15" spans="1:14" ht="184.8" x14ac:dyDescent="0.3">
      <c r="A15" s="32">
        <v>1.2</v>
      </c>
      <c r="B15" s="32">
        <v>6</v>
      </c>
      <c r="C15" s="32" t="s">
        <v>132</v>
      </c>
      <c r="D15" s="33" t="s">
        <v>1603</v>
      </c>
      <c r="E15" s="34"/>
      <c r="F15" s="12" t="s">
        <v>133</v>
      </c>
      <c r="G15" s="12" t="s">
        <v>134</v>
      </c>
      <c r="H15" s="12" t="str">
        <f>G12</f>
        <v>aimer [242], cocher [&gt;5000], passer1 [90], porter1 [105], rester [100], trouver [83], école [477], moment [148], semaine [245], solution [608], uniforme [1801], chaque [151], à1 [4], avec [23]</v>
      </c>
      <c r="I15" s="12" t="str">
        <f t="shared" si="0"/>
        <v xml:space="preserve"> il2 [13], elle2 [38], ami [467], amie [467], chanteur [3251], chanteuse [3251], femme [154], homme [136], professeur [1150], professeure [1150], drôle [2166], intéressant [1244], faux [555], sympa(thique) [4164], vrai [292]</v>
      </c>
      <c r="J15" s="12" t="s">
        <v>135</v>
      </c>
      <c r="K15" s="12" t="s">
        <v>136</v>
      </c>
    </row>
    <row r="16" spans="1:14" ht="134.4" x14ac:dyDescent="0.3">
      <c r="A16" s="32">
        <v>1.2</v>
      </c>
      <c r="B16" s="32">
        <v>7</v>
      </c>
      <c r="C16" s="32" t="s">
        <v>137</v>
      </c>
      <c r="D16" s="33" t="s">
        <v>1604</v>
      </c>
      <c r="E16" s="50" t="s">
        <v>138</v>
      </c>
      <c r="F16" s="35" t="s">
        <v>139</v>
      </c>
      <c r="G16" s="42" t="s">
        <v>140</v>
      </c>
      <c r="H16" s="12" t="str">
        <f>G13</f>
        <v>demander [80], donner [46], montrer [108], cadeau [2298], penser [116], exemple [259], raison [72], aujourd'hui [233], normalement [2018], que1 [9], à2 [4]</v>
      </c>
      <c r="I16" s="12" t="str">
        <f t="shared" si="0"/>
        <v>acteur [1152], actrice [1152], anglais2 [784], fille1 [629], français2 [251], garçon [1599], médecin [827], mot [220], personne1 [84], phrase [2074], le [1], la [1], les [1], en1 [7]</v>
      </c>
      <c r="J16" s="12" t="s">
        <v>141</v>
      </c>
      <c r="K16" s="12" t="s">
        <v>142</v>
      </c>
    </row>
    <row r="17" spans="1:13" x14ac:dyDescent="0.3">
      <c r="A17" s="36"/>
      <c r="B17" s="36"/>
      <c r="C17" s="36"/>
      <c r="D17" s="37"/>
      <c r="E17" s="37"/>
      <c r="F17" s="37"/>
      <c r="G17" s="37"/>
      <c r="H17" s="37"/>
      <c r="I17" s="37"/>
      <c r="J17" s="38"/>
      <c r="K17" s="37"/>
    </row>
    <row r="18" spans="1:13" s="40" customFormat="1" ht="184.8" x14ac:dyDescent="0.3">
      <c r="A18" s="32">
        <v>2.1</v>
      </c>
      <c r="B18" s="32">
        <v>1</v>
      </c>
      <c r="C18" s="32" t="s">
        <v>143</v>
      </c>
      <c r="D18" s="33" t="s">
        <v>1607</v>
      </c>
      <c r="E18" s="34" t="s">
        <v>1799</v>
      </c>
      <c r="F18" s="12" t="s">
        <v>1608</v>
      </c>
      <c r="G18" s="12" t="s">
        <v>144</v>
      </c>
      <c r="H18" s="12" t="str">
        <f>G14</f>
        <v>marcher [1532], manger [1338], préparer [368], regarder1 [425], travailler [290], nous1 [31], déjeuner [2724], film [848], maison [325], partenaire [1077], télé [2746], dehors [1217], préféré [préférer 597]</v>
      </c>
      <c r="I18" s="12" t="str">
        <f>G8</f>
        <v>faire [25], fais [25], fait [25], ça [54], activité [452], courses [1289], cuisine [2618], devoirs [39], lit [1837], ménage [2326], modèle [958], quoi [297]</v>
      </c>
      <c r="J18" s="12" t="s">
        <v>145</v>
      </c>
      <c r="K18" s="12" t="s">
        <v>146</v>
      </c>
      <c r="M18" s="43"/>
    </row>
    <row r="19" spans="1:13" s="40" customFormat="1" ht="171" x14ac:dyDescent="0.3">
      <c r="A19" s="32">
        <v>2.1</v>
      </c>
      <c r="B19" s="32">
        <v>2</v>
      </c>
      <c r="C19" s="32" t="s">
        <v>147</v>
      </c>
      <c r="D19" s="44" t="s">
        <v>1609</v>
      </c>
      <c r="E19" s="34" t="s">
        <v>1800</v>
      </c>
      <c r="F19" s="12" t="s">
        <v>1610</v>
      </c>
      <c r="G19" s="12" t="s">
        <v>148</v>
      </c>
      <c r="H19" s="12" t="str">
        <f>G15</f>
        <v>chanter [1820], étudier [960], jouer [219], ils [13], elles [38], élève [1068], fruit [896], histoire1 [263], radio [1526], ensemble [124]</v>
      </c>
      <c r="I19" s="12" t="str">
        <f>G10</f>
        <v>ciel [1538], couleur [1211], poème [3031], poète [2307], rêve [1313], vague [1493], bleu [1216], jaune [2585], rouge [987], vert [1060], comme1 [32]</v>
      </c>
      <c r="J19" s="12" t="s">
        <v>149</v>
      </c>
      <c r="K19" s="12" t="s">
        <v>150</v>
      </c>
    </row>
    <row r="20" spans="1:13" s="40" customFormat="1" ht="168" x14ac:dyDescent="0.3">
      <c r="A20" s="32">
        <v>2.1</v>
      </c>
      <c r="B20" s="32">
        <v>3</v>
      </c>
      <c r="C20" s="32" t="s">
        <v>151</v>
      </c>
      <c r="D20" s="33" t="s">
        <v>1611</v>
      </c>
      <c r="E20" s="34" t="s">
        <v>1801</v>
      </c>
      <c r="F20" s="12" t="s">
        <v>1612</v>
      </c>
      <c r="G20" s="12" t="s">
        <v>152</v>
      </c>
      <c r="H20" s="12" t="str">
        <f>G16</f>
        <v xml:space="preserve"> fermer [757], regarder2 [425], vous1 [50], chemise [3892], classe [778], fenêtre [1604], porte [696], salle [812], silence [1281], tableau [1456], bien [47]</v>
      </c>
      <c r="I20" s="12" t="str">
        <f>G11</f>
        <v>bateau [1287], magasin [1736], numéro [766], promenade [&gt;5000], question [144], réponse [456], voyage [904], visite [1072], beau [393], mauvais1 [274], de1 [2], en2 [7], Paris [n/a], Londres [n/a]</v>
      </c>
      <c r="J20" s="12" t="s">
        <v>153</v>
      </c>
      <c r="K20" s="12" t="s">
        <v>154</v>
      </c>
    </row>
    <row r="21" spans="1:13" s="40" customFormat="1" ht="151.19999999999999" x14ac:dyDescent="0.3">
      <c r="A21" s="32">
        <v>2.1</v>
      </c>
      <c r="B21" s="32">
        <v>4</v>
      </c>
      <c r="C21" s="32" t="s">
        <v>155</v>
      </c>
      <c r="D21" s="33" t="s">
        <v>1613</v>
      </c>
      <c r="E21" s="34" t="s">
        <v>1802</v>
      </c>
      <c r="F21" s="12" t="s">
        <v>1614</v>
      </c>
      <c r="G21" s="12" t="s">
        <v>156</v>
      </c>
      <c r="H21" s="12" t="str">
        <f>G18</f>
        <v>cinq [288], deux [41], dix [372], douze (1664), huit [877], neuf [787], onze (2447), quatre [253], sept [905], six [450], trois [115], un2 [3], une2 [3], des [2 - de], il y a [13/36/8]</v>
      </c>
      <c r="I21" s="12" t="str">
        <f>G12</f>
        <v>aimer [242], cocher [&gt;5000], passer1 [90], porter1 [105], rester [100], trouver [83], école [477], moment [148], semaine [245], solution [608], uniforme [1801], chaque [151], à1 [4], avec [23]</v>
      </c>
      <c r="J21" s="12" t="s">
        <v>157</v>
      </c>
      <c r="K21" s="12" t="s">
        <v>158</v>
      </c>
    </row>
    <row r="22" spans="1:13" s="40" customFormat="1" ht="106.2" customHeight="1" x14ac:dyDescent="0.3">
      <c r="A22" s="32">
        <v>2.1</v>
      </c>
      <c r="B22" s="32">
        <v>5</v>
      </c>
      <c r="C22" s="32" t="s">
        <v>159</v>
      </c>
      <c r="D22" s="33" t="s">
        <v>1615</v>
      </c>
      <c r="E22" s="34" t="s">
        <v>1803</v>
      </c>
      <c r="F22" s="28" t="s">
        <v>1616</v>
      </c>
      <c r="G22" s="109" t="s">
        <v>160</v>
      </c>
      <c r="H22" s="110"/>
      <c r="I22" s="111"/>
      <c r="J22" s="109" t="s">
        <v>161</v>
      </c>
      <c r="K22" s="112"/>
    </row>
    <row r="23" spans="1:13" s="40" customFormat="1" x14ac:dyDescent="0.3">
      <c r="A23" s="32">
        <v>2.1</v>
      </c>
      <c r="B23" s="32">
        <v>6</v>
      </c>
      <c r="C23" s="32"/>
      <c r="D23" s="33" t="s">
        <v>38</v>
      </c>
      <c r="E23" s="34"/>
      <c r="F23" s="28" t="s">
        <v>38</v>
      </c>
      <c r="G23" s="109" t="s">
        <v>38</v>
      </c>
      <c r="H23" s="113"/>
      <c r="I23" s="113"/>
      <c r="J23" s="113"/>
      <c r="K23" s="112"/>
    </row>
    <row r="24" spans="1:13" s="40" customFormat="1" x14ac:dyDescent="0.3">
      <c r="A24" s="45"/>
      <c r="B24" s="45"/>
      <c r="C24" s="45"/>
      <c r="D24" s="37"/>
      <c r="E24" s="46"/>
      <c r="F24" s="46"/>
      <c r="G24" s="46"/>
      <c r="H24" s="46"/>
      <c r="I24" s="46"/>
      <c r="J24" s="46"/>
      <c r="K24" s="46"/>
    </row>
    <row r="25" spans="1:13" s="40" customFormat="1" ht="221.4" customHeight="1" x14ac:dyDescent="0.3">
      <c r="A25" s="32">
        <v>2.2000000000000002</v>
      </c>
      <c r="B25" s="32">
        <v>1</v>
      </c>
      <c r="C25" s="32" t="s">
        <v>162</v>
      </c>
      <c r="D25" s="33" t="s">
        <v>1617</v>
      </c>
      <c r="E25" s="47" t="s">
        <v>1804</v>
      </c>
      <c r="F25" s="28" t="s">
        <v>1618</v>
      </c>
      <c r="G25" s="79" t="s">
        <v>163</v>
      </c>
      <c r="H25" s="12" t="str">
        <f>G19</f>
        <v>êtes [5], sommes [5], sont [5], frère [1043], parent [546], sœur [1558], jeune [152], grand2, petit2, ouvert [897], sage1 [2643], strict [1859]</v>
      </c>
      <c r="I25" s="12" t="str">
        <f>G13</f>
        <v>demander [80], donner [46], montrer [108], cadeau [2298], penser [116], exemple [259], raison [72], aujourd'hui [233], normalement [2018], que1 [9], à2 [4]</v>
      </c>
      <c r="J25" s="12" t="s">
        <v>164</v>
      </c>
      <c r="K25" s="80" t="s">
        <v>165</v>
      </c>
    </row>
    <row r="26" spans="1:13" s="40" customFormat="1" ht="187.2" x14ac:dyDescent="0.3">
      <c r="A26" s="32">
        <v>2.2000000000000002</v>
      </c>
      <c r="B26" s="32">
        <v>2</v>
      </c>
      <c r="C26" s="32" t="s">
        <v>166</v>
      </c>
      <c r="D26" s="33" t="s">
        <v>1619</v>
      </c>
      <c r="E26" s="47"/>
      <c r="F26" s="12" t="s">
        <v>1620</v>
      </c>
      <c r="G26" s="79" t="s">
        <v>167</v>
      </c>
      <c r="H26" s="12" t="str">
        <f>G20</f>
        <v>avons [8], avez [8], ont [8], enfant [126], famille [172], problème [188], difficile [296], ici [167], très [66], aussi [44], pour1 [10], dans [11]</v>
      </c>
      <c r="I26" s="12" t="str">
        <f>G14</f>
        <v>marcher [1532], manger [1338], préparer [368], regarder1 [425], travailler [290], nous1 [31], déjeuner [2724], film [848], maison [325], partenaire [1077], télé [2746], dehors [1217], préféré [préférer 597]</v>
      </c>
      <c r="J26" s="12" t="s">
        <v>168</v>
      </c>
      <c r="K26" s="12" t="s">
        <v>169</v>
      </c>
    </row>
    <row r="27" spans="1:13" s="40" customFormat="1" ht="117.6" x14ac:dyDescent="0.3">
      <c r="A27" s="32">
        <v>2.2000000000000002</v>
      </c>
      <c r="B27" s="32">
        <v>3</v>
      </c>
      <c r="C27" s="32" t="s">
        <v>170</v>
      </c>
      <c r="D27" s="33" t="s">
        <v>1621</v>
      </c>
      <c r="E27" s="34"/>
      <c r="F27" s="12" t="s">
        <v>1622</v>
      </c>
      <c r="G27" s="12" t="s">
        <v>171</v>
      </c>
      <c r="H27" s="12" t="str">
        <f>G21</f>
        <v xml:space="preserve">faisons [25], faites [25], font [25], attention [482], effort [388], exercice1 [1290], fête [1490], liste [924], d'accord [736]
</v>
      </c>
      <c r="I27" s="12" t="str">
        <f>G15</f>
        <v>chanter [1820], étudier [960], jouer [219], ils [13], elles [38], élève [1068], fruit [896], histoire1 [263], radio [1526], ensemble [124]</v>
      </c>
      <c r="J27" s="12" t="s">
        <v>172</v>
      </c>
      <c r="K27" s="12" t="s">
        <v>173</v>
      </c>
    </row>
    <row r="28" spans="1:13" s="40" customFormat="1" ht="241.2" x14ac:dyDescent="0.3">
      <c r="A28" s="81">
        <v>2.2000000000000002</v>
      </c>
      <c r="B28" s="81">
        <v>4</v>
      </c>
      <c r="C28" s="81" t="s">
        <v>174</v>
      </c>
      <c r="D28" s="33" t="s">
        <v>1623</v>
      </c>
      <c r="E28" s="48"/>
      <c r="F28" s="82" t="s">
        <v>1624</v>
      </c>
      <c r="G28" s="83" t="s">
        <v>175</v>
      </c>
      <c r="H28" s="82" t="str">
        <f>G25</f>
        <v>aller [53], va [53], vais [53], vas [53], caisse [1881], collège [2116], jour [78], parc [1240], poste [489], samedi [1355], train [232], où [48], comment [234], quand [119]</v>
      </c>
      <c r="I28" s="82" t="str">
        <f>G16</f>
        <v xml:space="preserve"> fermer [757], regarder2 [425], vous1 [50], chemise [3892], classe [778], fenêtre [1604], porte [696], salle [812], silence [1281], tableau [1456], bien [47]</v>
      </c>
      <c r="J28" s="82" t="s">
        <v>176</v>
      </c>
      <c r="K28" s="82" t="s">
        <v>177</v>
      </c>
    </row>
    <row r="29" spans="1:13" s="40" customFormat="1" ht="136.80000000000001" x14ac:dyDescent="0.3">
      <c r="A29" s="32">
        <v>2.2000000000000002</v>
      </c>
      <c r="B29" s="32">
        <v>5</v>
      </c>
      <c r="C29" s="32" t="s">
        <v>178</v>
      </c>
      <c r="D29" s="33" t="s">
        <v>1625</v>
      </c>
      <c r="E29" s="47"/>
      <c r="F29" s="12" t="s">
        <v>1626</v>
      </c>
      <c r="G29" s="79" t="s">
        <v>179</v>
      </c>
      <c r="H29" s="12" t="str">
        <f>G26</f>
        <v>aéroport [2113], étranger1 [305], hôtel [1774], île [1245], université [1192], États-Unis [n/a], rarement [2535], souvent [287]</v>
      </c>
      <c r="I29" s="12" t="str">
        <f>G18</f>
        <v>cinq [288], deux [41], dix [372], douze (1664), huit [877], neuf [787], onze (2447), quatre [253], sept [905], six [450], trois [115], un2 [3], une2 [3], des [2 - de], il y a [13/36/8]</v>
      </c>
      <c r="J29" s="12" t="s">
        <v>180</v>
      </c>
      <c r="K29" s="12" t="s">
        <v>181</v>
      </c>
    </row>
    <row r="30" spans="1:13" s="40" customFormat="1" x14ac:dyDescent="0.3">
      <c r="A30" s="45"/>
      <c r="B30" s="45"/>
      <c r="C30" s="45"/>
      <c r="D30" s="37"/>
      <c r="E30" s="49"/>
      <c r="F30" s="46"/>
      <c r="G30" s="49"/>
      <c r="H30" s="46"/>
      <c r="I30" s="46"/>
      <c r="J30" s="46"/>
      <c r="K30" s="46"/>
    </row>
    <row r="31" spans="1:13" s="40" customFormat="1" ht="156" x14ac:dyDescent="0.3">
      <c r="A31" s="32">
        <v>3.1</v>
      </c>
      <c r="B31" s="32">
        <v>1</v>
      </c>
      <c r="C31" s="32" t="s">
        <v>182</v>
      </c>
      <c r="D31" s="33" t="s">
        <v>1627</v>
      </c>
      <c r="E31" s="50" t="s">
        <v>1628</v>
      </c>
      <c r="F31" s="28" t="s">
        <v>1629</v>
      </c>
      <c r="G31" s="42" t="s">
        <v>183</v>
      </c>
      <c r="H31" s="12" t="str">
        <f>G27</f>
        <v xml:space="preserve">tuer [591], affaires [170], fils [735], guerre [266], mère [645], père [569], vie [132], naturel [760], naturelle [760], heureux [764], heureuse [764], absolument [1009], contre [121] </v>
      </c>
      <c r="I31" s="12" t="str">
        <f>G19</f>
        <v>êtes [5], sommes [5], sont [5], frère [1043], parent [546], sœur [1558], jeune [152], grand2, petit2, ouvert [897], sage1 [2643], strict [1859]</v>
      </c>
      <c r="J31" s="35" t="s">
        <v>184</v>
      </c>
      <c r="K31" s="12" t="s">
        <v>185</v>
      </c>
    </row>
    <row r="32" spans="1:13" s="40" customFormat="1" ht="190.8" x14ac:dyDescent="0.3">
      <c r="A32" s="32">
        <v>3.1</v>
      </c>
      <c r="B32" s="32">
        <v>2</v>
      </c>
      <c r="C32" s="32" t="s">
        <v>186</v>
      </c>
      <c r="D32" s="33" t="s">
        <v>1630</v>
      </c>
      <c r="E32" s="50" t="s">
        <v>1631</v>
      </c>
      <c r="F32" s="28" t="s">
        <v>1632</v>
      </c>
      <c r="G32" s="42" t="s">
        <v>187</v>
      </c>
      <c r="H32" s="12" t="str">
        <f>G28</f>
        <v>allons [53], allez [53], vont [53], année [102], mois [178], vacances [1726], ville [260], Écosse [n/a], Angleterre [n/a], France [n/a], chez [206], en3 [3]</v>
      </c>
      <c r="I32" s="12" t="str">
        <f>G20</f>
        <v>avons [8], avez [8], ont [8], enfant [126], famille [172], problème [188], difficile [296], ici [167], très [66], aussi [44], pour1 [10], dans [11]</v>
      </c>
      <c r="J32" s="12" t="s">
        <v>188</v>
      </c>
      <c r="K32" s="12" t="s">
        <v>189</v>
      </c>
    </row>
    <row r="33" spans="1:12" s="40" customFormat="1" ht="117.6" x14ac:dyDescent="0.3">
      <c r="A33" s="32">
        <v>3.1</v>
      </c>
      <c r="B33" s="32">
        <v>3</v>
      </c>
      <c r="C33" s="32" t="s">
        <v>190</v>
      </c>
      <c r="D33" s="33" t="s">
        <v>1633</v>
      </c>
      <c r="E33" s="84" t="s">
        <v>1634</v>
      </c>
      <c r="F33" s="28" t="s">
        <v>1635</v>
      </c>
      <c r="G33" s="85" t="s">
        <v>191</v>
      </c>
      <c r="H33" s="12" t="str">
        <f>G29</f>
        <v>arriver [174], changer [283], créer [332], gagner1 [258], habiter [1186], monde1 [77], pays [114], politique [128], vêtements [2383], à3[2]</v>
      </c>
      <c r="I33" s="12" t="str">
        <f>G21</f>
        <v xml:space="preserve">faisons [25], faites [25], font [25], attention [482], effort [388], exercice1 [1290], fête [1490], liste [924], d'accord [736]
</v>
      </c>
      <c r="J33" s="12" t="s">
        <v>192</v>
      </c>
      <c r="K33" s="12" t="s">
        <v>193</v>
      </c>
    </row>
    <row r="34" spans="1:12" s="40" customFormat="1" ht="134.4" x14ac:dyDescent="0.3">
      <c r="A34" s="32">
        <v>3.1</v>
      </c>
      <c r="B34" s="32">
        <v>4</v>
      </c>
      <c r="C34" s="32" t="s">
        <v>194</v>
      </c>
      <c r="D34" s="33" t="s">
        <v>1636</v>
      </c>
      <c r="E34" s="34"/>
      <c r="F34" s="28" t="s">
        <v>1637</v>
      </c>
      <c r="G34" s="12" t="s">
        <v>195</v>
      </c>
      <c r="H34" s="12" t="str">
        <f>G31</f>
        <v>apprendre [327], comprendre [95], dire [37], dis [37], dit [37], prend [43], prendre [43], prends [43], erreur [612], vérité [907], facile [822]</v>
      </c>
      <c r="I34" s="12" t="str">
        <f>G25</f>
        <v>aller [53], va [53], vais [53], vas [53], caisse [1881], collège [2116], jour [78], parc [1240], poste [489], samedi [1355], train [232], où [48], comment [234], quand [119]</v>
      </c>
      <c r="J34" s="12" t="s">
        <v>196</v>
      </c>
      <c r="K34" s="12" t="s">
        <v>197</v>
      </c>
    </row>
    <row r="35" spans="1:12" s="51" customFormat="1" ht="134.4" x14ac:dyDescent="0.3">
      <c r="A35" s="32">
        <v>3.1</v>
      </c>
      <c r="B35" s="32">
        <v>5</v>
      </c>
      <c r="C35" s="32" t="s">
        <v>198</v>
      </c>
      <c r="D35" s="33" t="s">
        <v>1638</v>
      </c>
      <c r="E35" s="34"/>
      <c r="F35" s="12" t="s">
        <v>1639</v>
      </c>
      <c r="G35" s="12" t="s">
        <v>199</v>
      </c>
      <c r="H35" s="12" t="str">
        <f>G32</f>
        <v xml:space="preserve"> sors [309], sort [309], sortir [309], venir [88], viens [88], vient [88], de2 [2], important [215], algérien [4163], algérienne [4163], Algérie [n/a], Alger [n/a],</v>
      </c>
      <c r="I35" s="12" t="str">
        <f>G26</f>
        <v>aéroport [2113], étranger1 [305], hôtel [1774], île [1245], université [1192], États-Unis [n/a], rarement [2535], souvent [287]</v>
      </c>
      <c r="J35" s="12" t="s">
        <v>200</v>
      </c>
      <c r="K35" s="12" t="s">
        <v>201</v>
      </c>
    </row>
    <row r="36" spans="1:12" s="51" customFormat="1" ht="151.19999999999999" x14ac:dyDescent="0.3">
      <c r="A36" s="32">
        <v>3.1</v>
      </c>
      <c r="B36" s="32">
        <v>6</v>
      </c>
      <c r="C36" s="32" t="s">
        <v>202</v>
      </c>
      <c r="D36" s="33" t="s">
        <v>1640</v>
      </c>
      <c r="E36" s="47"/>
      <c r="F36" s="28" t="s">
        <v>1641</v>
      </c>
      <c r="G36" s="79" t="s">
        <v>203</v>
      </c>
      <c r="H36" s="12" t="str">
        <f>G33</f>
        <v>langue1 [712], matière1 [562], musique [1139], maths [3438], science [1114], quel [146], quelle [146], nom1 [171], que2 [9], combien [800], pourquoi [193], parce que [n/a]</v>
      </c>
      <c r="I36" s="12" t="str">
        <f>G27</f>
        <v xml:space="preserve">tuer [591], affaires [170], fils [735], guerre [266], mère [645], père [569], vie [132], naturel [760], naturelle [760], heureux [764], heureuse [764], absolument [1009], contre [121] </v>
      </c>
      <c r="J36" s="12" t="s">
        <v>204</v>
      </c>
      <c r="K36" s="12" t="s">
        <v>205</v>
      </c>
    </row>
    <row r="37" spans="1:12" s="40" customFormat="1" x14ac:dyDescent="0.3">
      <c r="A37" s="45"/>
      <c r="B37" s="45"/>
      <c r="C37" s="45"/>
      <c r="D37" s="37"/>
      <c r="E37" s="37"/>
      <c r="F37" s="37"/>
      <c r="G37" s="37"/>
      <c r="H37" s="46"/>
      <c r="I37" s="46"/>
      <c r="J37" s="46"/>
      <c r="K37" s="46"/>
    </row>
    <row r="38" spans="1:12" s="40" customFormat="1" ht="42" x14ac:dyDescent="0.3">
      <c r="A38" s="32">
        <v>3.2</v>
      </c>
      <c r="B38" s="32">
        <v>1</v>
      </c>
      <c r="C38" s="32" t="s">
        <v>206</v>
      </c>
      <c r="D38" s="33" t="s">
        <v>1642</v>
      </c>
      <c r="E38" s="33"/>
      <c r="F38" s="28" t="s">
        <v>50</v>
      </c>
      <c r="G38" s="109" t="s">
        <v>160</v>
      </c>
      <c r="H38" s="113"/>
      <c r="I38" s="112"/>
      <c r="J38" s="109" t="s">
        <v>161</v>
      </c>
      <c r="K38" s="112"/>
    </row>
    <row r="39" spans="1:12" s="40" customFormat="1" x14ac:dyDescent="0.3">
      <c r="A39" s="32">
        <v>3.2</v>
      </c>
      <c r="B39" s="32">
        <v>2</v>
      </c>
      <c r="C39" s="32"/>
      <c r="D39" s="33" t="s">
        <v>38</v>
      </c>
      <c r="E39" s="33"/>
      <c r="F39" s="28" t="s">
        <v>38</v>
      </c>
      <c r="G39" s="109" t="s">
        <v>38</v>
      </c>
      <c r="H39" s="113"/>
      <c r="I39" s="113"/>
      <c r="J39" s="113"/>
      <c r="K39" s="112"/>
    </row>
    <row r="40" spans="1:12" s="40" customFormat="1" ht="155.4" x14ac:dyDescent="0.3">
      <c r="A40" s="32">
        <v>3.2</v>
      </c>
      <c r="B40" s="32">
        <v>3</v>
      </c>
      <c r="C40" s="32" t="s">
        <v>207</v>
      </c>
      <c r="D40" s="44" t="s">
        <v>1643</v>
      </c>
      <c r="E40" s="34"/>
      <c r="F40" s="28" t="s">
        <v>1644</v>
      </c>
      <c r="G40" s="12" t="s">
        <v>208</v>
      </c>
      <c r="H40" s="12" t="str">
        <f>G34</f>
        <v>dormir [1836], dors [1836], dort [1836], bureau1 [273], équipe [814], parfois [410], sous [112], sur [16]</v>
      </c>
      <c r="I40" s="12" t="str">
        <f>G28</f>
        <v>allons [53], allez [53], vont [53], année [102], mois [178], vacances [1726], ville [260], Écosse [n/a], Angleterre [n/a], France [n/a], chez [206], en3 [3]</v>
      </c>
      <c r="J40" s="12" t="s">
        <v>209</v>
      </c>
      <c r="K40" s="12" t="s">
        <v>210</v>
      </c>
    </row>
    <row r="41" spans="1:12" s="51" customFormat="1" ht="138.6" x14ac:dyDescent="0.3">
      <c r="A41" s="32">
        <v>3.2</v>
      </c>
      <c r="B41" s="32">
        <v>4</v>
      </c>
      <c r="C41" s="32" t="s">
        <v>211</v>
      </c>
      <c r="D41" s="44" t="s">
        <v>1645</v>
      </c>
      <c r="E41" s="34"/>
      <c r="F41" s="12" t="s">
        <v>1646</v>
      </c>
      <c r="G41" s="12" t="s">
        <v>212</v>
      </c>
      <c r="H41" s="12" t="str">
        <f>G35</f>
        <v>café1 [1886], cinéma [1623], plage [2693], rue [598], devant [198], derrière [805], entre [55]</v>
      </c>
      <c r="I41" s="12" t="str">
        <f>G29</f>
        <v>arriver [174], changer [283], créer [332], gagner1 [258], habiter [1186], monde1 [77], pays [114], politique [128], vêtements [2383], à3[2]</v>
      </c>
      <c r="J41" s="12" t="s">
        <v>213</v>
      </c>
      <c r="K41" s="12" t="s">
        <v>214</v>
      </c>
    </row>
    <row r="42" spans="1:12" s="51" customFormat="1" ht="155.4" x14ac:dyDescent="0.3">
      <c r="A42" s="32">
        <v>3.2</v>
      </c>
      <c r="B42" s="32">
        <v>5</v>
      </c>
      <c r="C42" s="32" t="s">
        <v>215</v>
      </c>
      <c r="D42" s="33" t="s">
        <v>1647</v>
      </c>
      <c r="E42" s="47"/>
      <c r="F42" s="28" t="s">
        <v>1648</v>
      </c>
      <c r="G42" s="79" t="s">
        <v>216</v>
      </c>
      <c r="H42" s="12" t="str">
        <f>G36</f>
        <v>belle [393], bonne [94], haut [264], nouveau [52], nouvelle [52], vieille [671], vieux [671], bâtiment [1952], église [1782], jardin [2284], pont [1889]</v>
      </c>
      <c r="I42" s="12" t="str">
        <f>G31</f>
        <v>apprendre [327], comprendre [95], dire [37], dis [37], dit [37], prend [43], prendre [43], prends [43], erreur [612], vérité [907], facile [822]</v>
      </c>
      <c r="J42" s="35" t="s">
        <v>217</v>
      </c>
      <c r="K42" s="12" t="s">
        <v>218</v>
      </c>
    </row>
    <row r="43" spans="1:12" s="51" customFormat="1" ht="240" x14ac:dyDescent="0.3">
      <c r="A43" s="32">
        <v>3.2</v>
      </c>
      <c r="B43" s="32">
        <v>6</v>
      </c>
      <c r="C43" s="12" t="s">
        <v>219</v>
      </c>
      <c r="D43" s="33" t="s">
        <v>1649</v>
      </c>
      <c r="E43" s="34" t="s">
        <v>1650</v>
      </c>
      <c r="F43" s="12" t="s">
        <v>1651</v>
      </c>
      <c r="G43" s="12" t="s">
        <v>220</v>
      </c>
      <c r="H43" s="12" t="str">
        <f>G40</f>
        <v>devenir [162], partir [163], pars [163], part [163], revenir [184], avenir [471], match [1906], madame [294], monsieur [79], encore1 [51], en retard [7/1278], tôt [513]</v>
      </c>
      <c r="I43" s="12" t="str">
        <f>G32</f>
        <v xml:space="preserve"> sors [309], sort [309], sortir [309], venir [88], viens [88], vient [88], de2 [2], important [215], algérien [4163], algérienne [4163], Algérie [n/a], Alger [n/a],</v>
      </c>
      <c r="J43" s="35" t="s">
        <v>221</v>
      </c>
      <c r="K43" s="12" t="s">
        <v>222</v>
      </c>
    </row>
    <row r="44" spans="1:12" s="40" customFormat="1" ht="151.19999999999999" x14ac:dyDescent="0.3">
      <c r="A44" s="32">
        <v>3.2</v>
      </c>
      <c r="B44" s="32">
        <v>7</v>
      </c>
      <c r="C44" s="12" t="s">
        <v>223</v>
      </c>
      <c r="D44" s="33" t="s">
        <v>1652</v>
      </c>
      <c r="E44" s="34"/>
      <c r="F44" s="12" t="s">
        <v>224</v>
      </c>
      <c r="G44" s="12" t="s">
        <v>225</v>
      </c>
      <c r="H44" s="12" t="str">
        <f>G41</f>
        <v>avion [1409], lettre [480], allemand [844], différent [350], prochain [380], bientôt [1208], demain [871], Allemagne [n/a]
adjectives, languages and nationalities</v>
      </c>
      <c r="I44" s="12" t="str">
        <f>G33</f>
        <v>langue1 [712], matière1 [562], musique [1139], maths [3438], science [1114], quel [146], quelle [146], nom1 [171], que2 [9], combien [800], pourquoi [193], parce que [n/a]</v>
      </c>
      <c r="J44" s="12" t="s">
        <v>130</v>
      </c>
      <c r="K44" s="35" t="s">
        <v>131</v>
      </c>
    </row>
    <row r="45" spans="1:12" s="40" customFormat="1" x14ac:dyDescent="0.3">
      <c r="A45" s="45"/>
      <c r="B45" s="45"/>
      <c r="C45" s="45"/>
      <c r="D45" s="37"/>
      <c r="E45" s="37"/>
      <c r="F45" s="37"/>
      <c r="G45" s="37"/>
      <c r="H45" s="46"/>
      <c r="I45" s="46"/>
      <c r="J45" s="46"/>
      <c r="K45" s="46"/>
      <c r="L45" s="52"/>
    </row>
    <row r="46" spans="1:12" s="51" customFormat="1" x14ac:dyDescent="0.3">
      <c r="A46" s="53"/>
      <c r="B46" s="53"/>
      <c r="C46" s="40"/>
      <c r="D46" s="54"/>
      <c r="F46" s="55"/>
      <c r="H46" s="40"/>
      <c r="I46" s="40"/>
      <c r="J46" s="40"/>
      <c r="K46" s="56"/>
    </row>
    <row r="47" spans="1:12" s="51" customFormat="1" x14ac:dyDescent="0.3">
      <c r="A47" s="53"/>
      <c r="B47" s="53"/>
      <c r="C47" s="40"/>
      <c r="D47" s="54"/>
      <c r="E47" s="40"/>
      <c r="F47" s="55"/>
      <c r="G47" s="40"/>
      <c r="H47" s="40"/>
      <c r="I47" s="40"/>
      <c r="J47" s="40"/>
      <c r="K47" s="40"/>
    </row>
    <row r="48" spans="1:12" s="51" customFormat="1" x14ac:dyDescent="0.3">
      <c r="A48" s="53"/>
      <c r="B48" s="53"/>
      <c r="C48" s="40"/>
      <c r="D48" s="54"/>
      <c r="H48" s="40"/>
      <c r="I48" s="40"/>
      <c r="J48" s="40"/>
      <c r="K48" s="40"/>
    </row>
    <row r="49" spans="4:11" x14ac:dyDescent="0.3">
      <c r="D49" s="55"/>
      <c r="E49" s="40"/>
      <c r="F49" s="40"/>
      <c r="G49" s="40"/>
      <c r="H49" s="40"/>
      <c r="I49" s="40"/>
      <c r="J49" s="56"/>
      <c r="K49" s="40"/>
    </row>
  </sheetData>
  <mergeCells count="6">
    <mergeCell ref="G22:I22"/>
    <mergeCell ref="J22:K22"/>
    <mergeCell ref="G23:K23"/>
    <mergeCell ref="G38:I38"/>
    <mergeCell ref="J38:K38"/>
    <mergeCell ref="G39:K39"/>
  </mergeCells>
  <pageMargins left="0.23622047244094488" right="0.23622047244094488" top="0.55118110236220474" bottom="0.3543307086614173" header="0.31496062992125984" footer="0.31496062992125984"/>
  <pageSetup paperSize="9" scale="37"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AF19A-0511-4D0D-8692-D58234CBDD37}">
  <sheetPr>
    <tabColor rgb="FFFF6600"/>
    <pageSetUpPr fitToPage="1"/>
  </sheetPr>
  <dimension ref="A1:S46"/>
  <sheetViews>
    <sheetView zoomScale="60" zoomScaleNormal="60" workbookViewId="0">
      <selection activeCell="G6" sqref="G6"/>
    </sheetView>
  </sheetViews>
  <sheetFormatPr defaultColWidth="9.109375" defaultRowHeight="16.8" x14ac:dyDescent="0.25"/>
  <cols>
    <col min="1" max="2" width="9.88671875" style="21" customWidth="1"/>
    <col min="3" max="3" width="123.109375" style="24" customWidth="1"/>
    <col min="4" max="4" width="17.88671875" style="21" customWidth="1"/>
    <col min="5" max="5" width="77.44140625" style="23" customWidth="1"/>
    <col min="6" max="6" width="9.109375" style="13"/>
    <col min="7" max="7" width="40.5546875" style="13" customWidth="1"/>
    <col min="8" max="16384" width="9.109375" style="13"/>
  </cols>
  <sheetData>
    <row r="1" spans="1:19" s="4" customFormat="1" ht="125.25" customHeight="1" x14ac:dyDescent="0.25">
      <c r="A1" s="1" t="s">
        <v>0</v>
      </c>
      <c r="B1" s="1" t="s">
        <v>1</v>
      </c>
      <c r="C1" s="1" t="s">
        <v>2</v>
      </c>
      <c r="D1" s="1" t="s">
        <v>3</v>
      </c>
      <c r="E1" s="1" t="s">
        <v>4</v>
      </c>
      <c r="F1" s="2"/>
      <c r="G1" s="3" t="s">
        <v>5</v>
      </c>
      <c r="H1" s="2"/>
      <c r="I1" s="2"/>
      <c r="J1" s="2"/>
      <c r="K1" s="2"/>
      <c r="L1" s="2"/>
      <c r="M1" s="2"/>
      <c r="N1" s="2"/>
      <c r="O1" s="2"/>
      <c r="P1" s="2"/>
      <c r="Q1" s="2"/>
      <c r="R1" s="2"/>
      <c r="S1" s="2"/>
    </row>
    <row r="2" spans="1:19" s="4" customFormat="1" ht="17.25" customHeight="1" x14ac:dyDescent="0.3">
      <c r="A2" s="5"/>
      <c r="B2" s="5" t="s">
        <v>6</v>
      </c>
      <c r="C2" s="6"/>
      <c r="D2" s="5"/>
      <c r="E2" s="7"/>
      <c r="F2" s="2"/>
      <c r="G2" s="8" t="s">
        <v>7</v>
      </c>
      <c r="H2" s="2"/>
      <c r="I2" s="2"/>
      <c r="J2" s="2"/>
      <c r="K2" s="2"/>
      <c r="L2" s="2"/>
      <c r="M2" s="2"/>
      <c r="N2" s="2"/>
      <c r="O2" s="2"/>
      <c r="P2" s="2"/>
      <c r="Q2" s="2"/>
      <c r="R2" s="2"/>
      <c r="S2" s="2"/>
    </row>
    <row r="3" spans="1:19" ht="35.4" customHeight="1" x14ac:dyDescent="0.25">
      <c r="A3" s="9">
        <v>1.1000000000000001</v>
      </c>
      <c r="B3" s="9" t="s">
        <v>8</v>
      </c>
      <c r="C3" s="10" t="s">
        <v>9</v>
      </c>
      <c r="D3" s="11" t="s">
        <v>10</v>
      </c>
      <c r="E3" s="12" t="str">
        <f>'[3]Y7 SOW'!J2</f>
        <v>Describing a thing or a person [1]</v>
      </c>
      <c r="G3" s="3" t="s">
        <v>11</v>
      </c>
    </row>
    <row r="4" spans="1:19" ht="53.4" customHeight="1" x14ac:dyDescent="0.25">
      <c r="A4" s="9">
        <v>1.1000000000000001</v>
      </c>
      <c r="B4" s="9" t="s">
        <v>12</v>
      </c>
      <c r="C4" s="14" t="s">
        <v>13</v>
      </c>
      <c r="D4" s="11" t="s">
        <v>10</v>
      </c>
      <c r="E4" s="12" t="str">
        <f>'[3]Y7 SOW'!J3</f>
        <v>Describing a thing or a person [2]</v>
      </c>
      <c r="G4" s="13" t="s">
        <v>14</v>
      </c>
    </row>
    <row r="5" spans="1:19" ht="56.1" customHeight="1" x14ac:dyDescent="0.25">
      <c r="A5" s="9">
        <v>1.1000000000000001</v>
      </c>
      <c r="B5" s="9" t="s">
        <v>15</v>
      </c>
      <c r="C5" s="14" t="s">
        <v>16</v>
      </c>
      <c r="D5" s="11" t="s">
        <v>10</v>
      </c>
      <c r="E5" s="12" t="str">
        <f>'[3]Y7 SOW'!J4</f>
        <v>Saying what people have</v>
      </c>
      <c r="G5" s="13" t="s">
        <v>17</v>
      </c>
    </row>
    <row r="6" spans="1:19" ht="69" x14ac:dyDescent="0.25">
      <c r="A6" s="9">
        <v>1.1000000000000001</v>
      </c>
      <c r="B6" s="9" t="s">
        <v>18</v>
      </c>
      <c r="C6" s="14" t="s">
        <v>19</v>
      </c>
      <c r="D6" s="11" t="s">
        <v>10</v>
      </c>
      <c r="E6" s="12" t="str">
        <f>'[3]Y7 SOW'!J5</f>
        <v>Describing what people have</v>
      </c>
    </row>
    <row r="7" spans="1:19" ht="68.400000000000006" x14ac:dyDescent="0.25">
      <c r="A7" s="9">
        <v>1.1000000000000001</v>
      </c>
      <c r="B7" s="9" t="s">
        <v>20</v>
      </c>
      <c r="C7" s="14" t="s">
        <v>21</v>
      </c>
      <c r="D7" s="11" t="s">
        <v>10</v>
      </c>
      <c r="E7" s="12" t="str">
        <f>'[3]Y7 SOW'!J6</f>
        <v>Distinguishing between having and being</v>
      </c>
    </row>
    <row r="8" spans="1:19" ht="52.5" customHeight="1" x14ac:dyDescent="0.25">
      <c r="A8" s="9">
        <v>1.1000000000000001</v>
      </c>
      <c r="B8" s="9" t="s">
        <v>22</v>
      </c>
      <c r="C8" s="14" t="s">
        <v>23</v>
      </c>
      <c r="D8" s="11" t="s">
        <v>10</v>
      </c>
      <c r="E8" s="12" t="str">
        <f>'[3]Y7 SOW'!J7</f>
        <v>Talking about a thing or person</v>
      </c>
    </row>
    <row r="9" spans="1:19" ht="51.6" x14ac:dyDescent="0.25">
      <c r="A9" s="9">
        <v>1.1000000000000001</v>
      </c>
      <c r="B9" s="9" t="s">
        <v>24</v>
      </c>
      <c r="C9" s="14" t="s">
        <v>25</v>
      </c>
      <c r="D9" s="11" t="s">
        <v>10</v>
      </c>
      <c r="E9" s="12" t="str">
        <f>'[3]Y7 SOW'!J8</f>
        <v>Talking about doing and making things</v>
      </c>
    </row>
    <row r="10" spans="1:19" s="8" customFormat="1" x14ac:dyDescent="0.25">
      <c r="A10" s="9"/>
      <c r="B10" s="9"/>
      <c r="C10" s="15"/>
      <c r="D10" s="9"/>
      <c r="E10" s="16"/>
      <c r="F10" s="13"/>
      <c r="G10" s="13"/>
      <c r="H10" s="13"/>
      <c r="I10" s="13"/>
      <c r="J10" s="13"/>
      <c r="K10" s="13"/>
      <c r="L10" s="13"/>
      <c r="M10" s="13"/>
      <c r="N10" s="13"/>
      <c r="O10" s="13"/>
      <c r="P10" s="13"/>
      <c r="Q10" s="13"/>
      <c r="R10" s="13"/>
      <c r="S10" s="13"/>
    </row>
    <row r="11" spans="1:19" ht="27" customHeight="1" x14ac:dyDescent="0.25">
      <c r="A11" s="9">
        <v>1.2</v>
      </c>
      <c r="B11" s="9" t="s">
        <v>8</v>
      </c>
      <c r="C11" s="14" t="s">
        <v>26</v>
      </c>
      <c r="D11" s="11"/>
      <c r="E11" s="12" t="str">
        <f>'[3]Y7 SOW'!J10</f>
        <v>Extended reading</v>
      </c>
    </row>
    <row r="12" spans="1:19" ht="27" customHeight="1" x14ac:dyDescent="0.25">
      <c r="A12" s="9">
        <v>1.2</v>
      </c>
      <c r="B12" s="9" t="s">
        <v>12</v>
      </c>
      <c r="C12" s="14" t="s">
        <v>27</v>
      </c>
      <c r="D12" s="11" t="s">
        <v>10</v>
      </c>
      <c r="E12" s="12" t="str">
        <f>'[3]Y7 SOW'!J11</f>
        <v>Saying what people do</v>
      </c>
    </row>
    <row r="13" spans="1:19" ht="71.099999999999994" customHeight="1" x14ac:dyDescent="0.25">
      <c r="A13" s="9">
        <v>1.2</v>
      </c>
      <c r="B13" s="9" t="s">
        <v>15</v>
      </c>
      <c r="C13" s="17" t="s">
        <v>28</v>
      </c>
      <c r="D13" s="11" t="s">
        <v>10</v>
      </c>
      <c r="E13" s="12" t="str">
        <f>'[3]Y7 SOW'!J12</f>
        <v>Saying what people do</v>
      </c>
    </row>
    <row r="14" spans="1:19" ht="71.400000000000006" customHeight="1" x14ac:dyDescent="0.25">
      <c r="A14" s="9">
        <v>1.2</v>
      </c>
      <c r="B14" s="9" t="s">
        <v>18</v>
      </c>
      <c r="C14" s="14" t="s">
        <v>29</v>
      </c>
      <c r="D14" s="11" t="s">
        <v>10</v>
      </c>
      <c r="E14" s="12" t="str">
        <f>'[3]Y7 SOW'!J13</f>
        <v>Saying what people do</v>
      </c>
    </row>
    <row r="15" spans="1:19" ht="51" x14ac:dyDescent="0.25">
      <c r="A15" s="9">
        <v>1.2</v>
      </c>
      <c r="B15" s="9" t="s">
        <v>20</v>
      </c>
      <c r="C15" s="14" t="s">
        <v>30</v>
      </c>
      <c r="D15" s="11" t="s">
        <v>10</v>
      </c>
      <c r="E15" s="12" t="str">
        <f>'[3]Y7 SOW'!J14</f>
        <v xml:space="preserve">Saying what you do with other people </v>
      </c>
    </row>
    <row r="16" spans="1:19" ht="53.4" customHeight="1" x14ac:dyDescent="0.25">
      <c r="A16" s="9">
        <v>1.2</v>
      </c>
      <c r="B16" s="9" t="s">
        <v>22</v>
      </c>
      <c r="C16" s="14" t="s">
        <v>31</v>
      </c>
      <c r="D16" s="11" t="s">
        <v>10</v>
      </c>
      <c r="E16" s="12" t="str">
        <f>'[3]Y7 SOW'!J15</f>
        <v>Saying what other people do (one and more than one other person)</v>
      </c>
    </row>
    <row r="17" spans="1:19" ht="27" customHeight="1" x14ac:dyDescent="0.25">
      <c r="A17" s="9">
        <v>1.2</v>
      </c>
      <c r="B17" s="9" t="s">
        <v>24</v>
      </c>
      <c r="C17" s="18" t="s">
        <v>32</v>
      </c>
      <c r="D17" s="11" t="s">
        <v>10</v>
      </c>
      <c r="E17" s="12" t="str">
        <f>'[3]Y7 SOW'!J16</f>
        <v>Distinguishing between 'you' meaning one person and 'you' meaning more than one person</v>
      </c>
    </row>
    <row r="18" spans="1:19" s="8" customFormat="1" x14ac:dyDescent="0.25">
      <c r="A18" s="9"/>
      <c r="B18" s="9"/>
      <c r="C18" s="19"/>
      <c r="D18" s="9"/>
      <c r="E18" s="16"/>
      <c r="F18" s="13"/>
      <c r="G18" s="13"/>
      <c r="H18" s="13"/>
      <c r="I18" s="13"/>
      <c r="J18" s="13"/>
      <c r="K18" s="13"/>
      <c r="L18" s="13"/>
      <c r="M18" s="13"/>
      <c r="N18" s="13"/>
      <c r="O18" s="13"/>
      <c r="P18" s="13"/>
      <c r="Q18" s="13"/>
      <c r="R18" s="13"/>
      <c r="S18" s="13"/>
    </row>
    <row r="19" spans="1:19" ht="54" customHeight="1" x14ac:dyDescent="0.25">
      <c r="A19" s="9">
        <v>2.1</v>
      </c>
      <c r="B19" s="9" t="s">
        <v>8</v>
      </c>
      <c r="C19" s="14" t="s">
        <v>33</v>
      </c>
      <c r="D19" s="11" t="s">
        <v>10</v>
      </c>
      <c r="E19" s="12" t="str">
        <f>'[3]Y7 SOW'!J18</f>
        <v>Saying how many there are</v>
      </c>
    </row>
    <row r="20" spans="1:19" ht="51.6" x14ac:dyDescent="0.25">
      <c r="A20" s="9">
        <v>2.1</v>
      </c>
      <c r="B20" s="9" t="s">
        <v>12</v>
      </c>
      <c r="C20" s="14" t="s">
        <v>34</v>
      </c>
      <c r="D20" s="11" t="s">
        <v>10</v>
      </c>
      <c r="E20" s="12" t="str">
        <f>'[3]Y7 SOW'!J19</f>
        <v>Describing people</v>
      </c>
    </row>
    <row r="21" spans="1:19" ht="34.200000000000003" x14ac:dyDescent="0.25">
      <c r="A21" s="9">
        <v>2.1</v>
      </c>
      <c r="B21" s="9" t="s">
        <v>15</v>
      </c>
      <c r="C21" s="14" t="s">
        <v>35</v>
      </c>
      <c r="D21" s="11" t="s">
        <v>10</v>
      </c>
      <c r="E21" s="12" t="str">
        <f>'[3]Y7 SOW'!J20</f>
        <v>Saying what people have</v>
      </c>
    </row>
    <row r="22" spans="1:19" ht="26.4" customHeight="1" x14ac:dyDescent="0.25">
      <c r="A22" s="9">
        <v>2.1</v>
      </c>
      <c r="B22" s="9" t="s">
        <v>18</v>
      </c>
      <c r="C22" s="14" t="s">
        <v>36</v>
      </c>
      <c r="D22" s="11" t="s">
        <v>10</v>
      </c>
      <c r="E22" s="12" t="str">
        <f>'[3]Y7 SOW'!J21</f>
        <v>Saying what people do</v>
      </c>
    </row>
    <row r="23" spans="1:19" ht="34.200000000000003" x14ac:dyDescent="0.25">
      <c r="A23" s="9">
        <v>2.1</v>
      </c>
      <c r="B23" s="9" t="s">
        <v>20</v>
      </c>
      <c r="C23" s="10" t="s">
        <v>37</v>
      </c>
      <c r="D23" s="11" t="s">
        <v>10</v>
      </c>
      <c r="E23" s="12" t="str">
        <f>'[3]Y7 SOW'!J22</f>
        <v>Talking about what belongs to you and what belongs to someone else</v>
      </c>
    </row>
    <row r="24" spans="1:19" ht="26.4" customHeight="1" x14ac:dyDescent="0.25">
      <c r="A24" s="9">
        <v>2.1</v>
      </c>
      <c r="B24" s="9" t="s">
        <v>22</v>
      </c>
      <c r="C24" s="10" t="s">
        <v>38</v>
      </c>
      <c r="D24" s="11" t="s">
        <v>10</v>
      </c>
      <c r="E24" s="12" t="str">
        <f>'[3]Y7 SOW'!J23</f>
        <v>Assessment week</v>
      </c>
    </row>
    <row r="25" spans="1:19" s="8" customFormat="1" ht="27" customHeight="1" x14ac:dyDescent="0.25">
      <c r="A25" s="9"/>
      <c r="B25" s="9"/>
      <c r="C25" s="15"/>
      <c r="D25" s="9"/>
      <c r="E25" s="16"/>
      <c r="F25" s="13"/>
      <c r="G25" s="13"/>
      <c r="H25" s="13"/>
      <c r="I25" s="13"/>
      <c r="J25" s="13"/>
      <c r="K25" s="13"/>
      <c r="L25" s="13"/>
      <c r="M25" s="13"/>
      <c r="N25" s="13"/>
      <c r="O25" s="13"/>
      <c r="P25" s="13"/>
      <c r="Q25" s="13"/>
      <c r="R25" s="13"/>
      <c r="S25" s="13"/>
    </row>
    <row r="26" spans="1:19" ht="53.4" customHeight="1" x14ac:dyDescent="0.25">
      <c r="A26" s="9">
        <v>2.2000000000000002</v>
      </c>
      <c r="B26" s="9" t="s">
        <v>8</v>
      </c>
      <c r="C26" s="10" t="s">
        <v>39</v>
      </c>
      <c r="D26" s="11"/>
      <c r="E26" s="12" t="str">
        <f>'[3]Y7 SOW'!J25</f>
        <v>Saying where people go [1]</v>
      </c>
    </row>
    <row r="27" spans="1:19" ht="51" x14ac:dyDescent="0.25">
      <c r="A27" s="9">
        <v>2.2000000000000002</v>
      </c>
      <c r="B27" s="9" t="s">
        <v>12</v>
      </c>
      <c r="C27" s="14" t="s">
        <v>40</v>
      </c>
      <c r="D27" s="11" t="s">
        <v>10</v>
      </c>
      <c r="E27" s="12" t="str">
        <f>'[3]Y7 SOW'!J26</f>
        <v>Saying where people go [2]</v>
      </c>
    </row>
    <row r="28" spans="1:19" ht="26.4" customHeight="1" x14ac:dyDescent="0.25">
      <c r="A28" s="9">
        <v>2.2000000000000002</v>
      </c>
      <c r="B28" s="9" t="s">
        <v>15</v>
      </c>
      <c r="C28" s="14" t="s">
        <v>41</v>
      </c>
      <c r="D28" s="11" t="s">
        <v>10</v>
      </c>
      <c r="E28" s="12" t="str">
        <f>'[3]Y7 SOW'!J27</f>
        <v>Extended reading</v>
      </c>
    </row>
    <row r="29" spans="1:19" ht="72" customHeight="1" x14ac:dyDescent="0.25">
      <c r="A29" s="9">
        <v>2.2000000000000002</v>
      </c>
      <c r="B29" s="9" t="s">
        <v>18</v>
      </c>
      <c r="C29" s="20" t="s">
        <v>42</v>
      </c>
      <c r="D29" s="11" t="s">
        <v>10</v>
      </c>
      <c r="E29" s="12" t="str">
        <f>'[3]Y7 SOW'!J28</f>
        <v>Saying where people go [3]</v>
      </c>
    </row>
    <row r="30" spans="1:19" ht="34.200000000000003" x14ac:dyDescent="0.25">
      <c r="A30" s="9">
        <v>2.2000000000000002</v>
      </c>
      <c r="B30" s="9" t="s">
        <v>20</v>
      </c>
      <c r="C30" s="14" t="s">
        <v>43</v>
      </c>
      <c r="D30" s="11" t="s">
        <v>10</v>
      </c>
      <c r="E30" s="12" t="str">
        <f>'[3]Y7 SOW'!J29</f>
        <v>Talk about yourself, to and about someone else</v>
      </c>
    </row>
    <row r="31" spans="1:19" s="8" customFormat="1" x14ac:dyDescent="0.25">
      <c r="A31" s="9"/>
      <c r="B31" s="9"/>
      <c r="C31" s="15"/>
      <c r="D31" s="9"/>
      <c r="E31" s="16"/>
      <c r="F31" s="13"/>
      <c r="G31" s="13"/>
      <c r="H31" s="13"/>
      <c r="I31" s="13"/>
      <c r="J31" s="13"/>
      <c r="K31" s="13"/>
      <c r="L31" s="13"/>
      <c r="M31" s="13"/>
      <c r="N31" s="13"/>
      <c r="O31" s="13"/>
      <c r="P31" s="13"/>
      <c r="Q31" s="13"/>
      <c r="R31" s="13"/>
      <c r="S31" s="13"/>
    </row>
    <row r="32" spans="1:19" ht="54" customHeight="1" x14ac:dyDescent="0.25">
      <c r="A32" s="9">
        <v>3.1</v>
      </c>
      <c r="B32" s="9" t="s">
        <v>8</v>
      </c>
      <c r="C32" s="10" t="s">
        <v>44</v>
      </c>
      <c r="D32" s="11" t="s">
        <v>10</v>
      </c>
      <c r="E32" s="12" t="str">
        <f>'[3]Y7 SOW'!J31</f>
        <v>Asking questions</v>
      </c>
    </row>
    <row r="33" spans="1:19" ht="73.5" customHeight="1" x14ac:dyDescent="0.25">
      <c r="A33" s="9">
        <v>3.1</v>
      </c>
      <c r="B33" s="9" t="s">
        <v>12</v>
      </c>
      <c r="C33" s="10" t="s">
        <v>45</v>
      </c>
      <c r="D33" s="11" t="s">
        <v>10</v>
      </c>
      <c r="E33" s="12" t="str">
        <f>'[3]Y7 SOW'!J32</f>
        <v>Asking questions</v>
      </c>
    </row>
    <row r="34" spans="1:19" ht="27.6" customHeight="1" x14ac:dyDescent="0.25">
      <c r="A34" s="9">
        <v>3.1</v>
      </c>
      <c r="B34" s="9" t="s">
        <v>15</v>
      </c>
      <c r="C34" s="10" t="s">
        <v>46</v>
      </c>
      <c r="D34" s="11" t="s">
        <v>10</v>
      </c>
      <c r="E34" s="12" t="str">
        <f>'[3]Y7 SOW'!J33</f>
        <v>Using question words</v>
      </c>
    </row>
    <row r="35" spans="1:19" ht="35.1" customHeight="1" x14ac:dyDescent="0.25">
      <c r="A35" s="9">
        <v>3.1</v>
      </c>
      <c r="B35" s="9" t="s">
        <v>18</v>
      </c>
      <c r="C35" s="10" t="s">
        <v>47</v>
      </c>
      <c r="D35" s="11" t="s">
        <v>10</v>
      </c>
      <c r="E35" s="12" t="str">
        <f>'[3]Y7 SOW'!J34</f>
        <v>Saying people do not do something</v>
      </c>
    </row>
    <row r="36" spans="1:19" ht="27.6" customHeight="1" x14ac:dyDescent="0.25">
      <c r="A36" s="9">
        <v>3.1</v>
      </c>
      <c r="B36" s="9" t="s">
        <v>20</v>
      </c>
      <c r="C36" s="14" t="s">
        <v>48</v>
      </c>
      <c r="D36" s="11" t="s">
        <v>10</v>
      </c>
      <c r="E36" s="12" t="str">
        <f>'[3]Y7 SOW'!J35</f>
        <v>Saying people do not do something [2]</v>
      </c>
    </row>
    <row r="37" spans="1:19" ht="35.1" customHeight="1" x14ac:dyDescent="0.25">
      <c r="A37" s="9">
        <v>3.1</v>
      </c>
      <c r="B37" s="9" t="s">
        <v>22</v>
      </c>
      <c r="C37" s="10" t="s">
        <v>49</v>
      </c>
      <c r="D37" s="11" t="s">
        <v>10</v>
      </c>
      <c r="E37" s="12" t="str">
        <f>'[3]Y7 SOW'!J36</f>
        <v>Describing things and people</v>
      </c>
    </row>
    <row r="38" spans="1:19" s="8" customFormat="1" x14ac:dyDescent="0.25">
      <c r="A38" s="9"/>
      <c r="B38" s="9"/>
      <c r="C38" s="15"/>
      <c r="D38" s="9"/>
      <c r="E38" s="16"/>
      <c r="F38" s="13"/>
      <c r="G38" s="13"/>
      <c r="H38" s="13"/>
      <c r="I38" s="13"/>
      <c r="J38" s="13"/>
      <c r="K38" s="13"/>
      <c r="L38" s="13"/>
      <c r="M38" s="13"/>
      <c r="N38" s="13"/>
      <c r="O38" s="13"/>
      <c r="P38" s="13"/>
      <c r="Q38" s="13"/>
      <c r="R38" s="13"/>
      <c r="S38" s="13"/>
    </row>
    <row r="39" spans="1:19" ht="17.399999999999999" x14ac:dyDescent="0.25">
      <c r="A39" s="9">
        <v>3.2</v>
      </c>
      <c r="B39" s="9" t="s">
        <v>8</v>
      </c>
      <c r="C39" s="10" t="s">
        <v>50</v>
      </c>
      <c r="D39" s="11" t="s">
        <v>10</v>
      </c>
      <c r="E39" s="12" t="str">
        <f>'[3]Y7 SOW'!J38</f>
        <v>Revision week</v>
      </c>
    </row>
    <row r="40" spans="1:19" ht="17.399999999999999" x14ac:dyDescent="0.25">
      <c r="A40" s="9">
        <v>3.2</v>
      </c>
      <c r="B40" s="9" t="s">
        <v>12</v>
      </c>
      <c r="C40" s="10" t="s">
        <v>38</v>
      </c>
      <c r="D40" s="11" t="s">
        <v>10</v>
      </c>
      <c r="E40" s="12" t="str">
        <f>'[3]Y7 SOW'!J39</f>
        <v>Assessment week</v>
      </c>
    </row>
    <row r="41" spans="1:19" ht="59.1" customHeight="1" x14ac:dyDescent="0.25">
      <c r="A41" s="9">
        <v>3.2</v>
      </c>
      <c r="B41" s="9" t="s">
        <v>15</v>
      </c>
      <c r="C41" s="10" t="s">
        <v>51</v>
      </c>
      <c r="D41" s="11" t="s">
        <v>52</v>
      </c>
      <c r="E41" s="12" t="str">
        <f>'[3]Y7 SOW'!J40</f>
        <v>Expressing future intentions</v>
      </c>
    </row>
    <row r="42" spans="1:19" ht="34.5" customHeight="1" x14ac:dyDescent="0.25">
      <c r="A42" s="9">
        <v>3.2</v>
      </c>
      <c r="B42" s="9" t="s">
        <v>18</v>
      </c>
      <c r="C42" s="14" t="s">
        <v>53</v>
      </c>
      <c r="D42" s="11" t="s">
        <v>52</v>
      </c>
      <c r="E42" s="12" t="str">
        <f>'[3]Y7 SOW'!J41</f>
        <v>Expressing future intentions [2]</v>
      </c>
    </row>
    <row r="43" spans="1:19" ht="57" customHeight="1" x14ac:dyDescent="0.25">
      <c r="A43" s="9">
        <v>3.2</v>
      </c>
      <c r="B43" s="9" t="s">
        <v>20</v>
      </c>
      <c r="C43" s="10" t="s">
        <v>54</v>
      </c>
      <c r="D43" s="11" t="s">
        <v>10</v>
      </c>
      <c r="E43" s="12" t="str">
        <f>'[3]Y7 SOW'!J42</f>
        <v>Saying what you want to do and what you must / have to do</v>
      </c>
    </row>
    <row r="44" spans="1:19" ht="69" x14ac:dyDescent="0.25">
      <c r="A44" s="9">
        <v>3.2</v>
      </c>
      <c r="B44" s="9" t="s">
        <v>22</v>
      </c>
      <c r="C44" s="14" t="s">
        <v>55</v>
      </c>
      <c r="D44" s="11" t="s">
        <v>10</v>
      </c>
      <c r="E44" s="12" t="str">
        <f>'[3]Y7 SOW'!J43</f>
        <v>Saying what you can / can't do and what you know how to / don't know how to do</v>
      </c>
    </row>
    <row r="45" spans="1:19" ht="24.6" customHeight="1" x14ac:dyDescent="0.25">
      <c r="A45" s="9">
        <v>3.2</v>
      </c>
      <c r="B45" s="9" t="s">
        <v>24</v>
      </c>
      <c r="C45" s="14" t="s">
        <v>56</v>
      </c>
      <c r="D45" s="11" t="s">
        <v>10</v>
      </c>
      <c r="E45" s="12" t="str">
        <f>'[3]Y7 SOW'!J44</f>
        <v>Extended reading</v>
      </c>
    </row>
    <row r="46" spans="1:19" x14ac:dyDescent="0.25">
      <c r="C46" s="22"/>
    </row>
  </sheetData>
  <autoFilter ref="A1:E9" xr:uid="{00000000-0009-0000-0000-000000000000}"/>
  <pageMargins left="0.23622047244094488" right="0.23622047244094488" top="0.55118110236220474" bottom="0.3543307086614173" header="0.31496062992125984" footer="0.31496062992125984"/>
  <pageSetup paperSize="9" scale="51"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049BD-044E-49C7-BC27-C1A2EA520432}">
  <sheetPr>
    <tabColor rgb="FF7030A0"/>
  </sheetPr>
  <dimension ref="A1:Q481"/>
  <sheetViews>
    <sheetView zoomScale="72" zoomScaleNormal="72" workbookViewId="0">
      <selection activeCell="G6" sqref="G6"/>
    </sheetView>
  </sheetViews>
  <sheetFormatPr defaultColWidth="8.88671875" defaultRowHeight="13.8" x14ac:dyDescent="0.25"/>
  <cols>
    <col min="1" max="1" width="21.109375" style="76" customWidth="1"/>
    <col min="2" max="2" width="43.109375" style="13" customWidth="1"/>
    <col min="3" max="3" width="39.88671875" style="13" customWidth="1"/>
    <col min="4" max="4" width="14.44140625" style="78" customWidth="1"/>
    <col min="5" max="5" width="12.44140625" style="78" customWidth="1"/>
    <col min="6" max="6" width="11.44140625" style="78" customWidth="1"/>
    <col min="7" max="9" width="8.109375" style="78" customWidth="1"/>
    <col min="10" max="14" width="13.44140625" style="78" customWidth="1"/>
    <col min="15" max="22" width="15.44140625" style="13" customWidth="1"/>
    <col min="23" max="16384" width="8.88671875" style="13"/>
  </cols>
  <sheetData>
    <row r="1" spans="1:17" s="63" customFormat="1" ht="17.100000000000001" customHeight="1" x14ac:dyDescent="0.25">
      <c r="A1" s="58" t="s">
        <v>226</v>
      </c>
      <c r="B1" s="58" t="s">
        <v>227</v>
      </c>
      <c r="C1" s="58" t="s">
        <v>228</v>
      </c>
      <c r="D1" s="58" t="s">
        <v>229</v>
      </c>
      <c r="E1" s="58" t="s">
        <v>230</v>
      </c>
      <c r="F1" s="58" t="s">
        <v>231</v>
      </c>
      <c r="G1" s="58" t="s">
        <v>232</v>
      </c>
      <c r="H1" s="58" t="s">
        <v>0</v>
      </c>
      <c r="I1" s="58" t="s">
        <v>57</v>
      </c>
      <c r="J1" s="59" t="s">
        <v>233</v>
      </c>
      <c r="K1" s="59" t="s">
        <v>234</v>
      </c>
      <c r="L1" s="58" t="s">
        <v>235</v>
      </c>
      <c r="M1" s="60" t="s">
        <v>236</v>
      </c>
      <c r="N1" s="60" t="s">
        <v>237</v>
      </c>
      <c r="O1" s="61"/>
      <c r="P1" s="62" t="s">
        <v>236</v>
      </c>
      <c r="Q1" s="61" t="s">
        <v>238</v>
      </c>
    </row>
    <row r="2" spans="1:17" s="68" customFormat="1" ht="17.25" customHeight="1" x14ac:dyDescent="0.25">
      <c r="A2" s="64" t="s">
        <v>239</v>
      </c>
      <c r="B2" s="24" t="s">
        <v>240</v>
      </c>
      <c r="C2" s="24" t="s">
        <v>240</v>
      </c>
      <c r="D2" s="65" t="s">
        <v>241</v>
      </c>
      <c r="E2" s="65" t="s">
        <v>242</v>
      </c>
      <c r="F2" s="65" t="s">
        <v>239</v>
      </c>
      <c r="G2" s="65">
        <v>7</v>
      </c>
      <c r="H2" s="65">
        <v>1.1000000000000001</v>
      </c>
      <c r="I2" s="65">
        <v>1</v>
      </c>
      <c r="J2" s="65"/>
      <c r="K2" s="66" t="s">
        <v>243</v>
      </c>
      <c r="L2" s="65" t="s">
        <v>244</v>
      </c>
      <c r="M2" s="65" t="s">
        <v>244</v>
      </c>
      <c r="N2" s="65" t="s">
        <v>244</v>
      </c>
      <c r="O2" s="61" t="s">
        <v>245</v>
      </c>
      <c r="P2" s="61">
        <f t="shared" ref="P2:P11" si="0">COUNTIF(D:D, O2&amp;"*")</f>
        <v>24</v>
      </c>
      <c r="Q2" s="67" t="e">
        <f t="shared" ref="Q2:Q11" si="1">P2/P$17</f>
        <v>#DIV/0!</v>
      </c>
    </row>
    <row r="3" spans="1:17" ht="17.25" customHeight="1" x14ac:dyDescent="0.25">
      <c r="A3" s="64" t="s">
        <v>246</v>
      </c>
      <c r="B3" s="24" t="s">
        <v>247</v>
      </c>
      <c r="C3" s="24" t="s">
        <v>247</v>
      </c>
      <c r="D3" s="65" t="s">
        <v>241</v>
      </c>
      <c r="E3" s="65">
        <v>1972</v>
      </c>
      <c r="F3" s="65" t="s">
        <v>246</v>
      </c>
      <c r="G3" s="65">
        <v>7</v>
      </c>
      <c r="H3" s="65">
        <v>1.1000000000000001</v>
      </c>
      <c r="I3" s="65">
        <v>1</v>
      </c>
      <c r="J3" s="65"/>
      <c r="K3" s="66" t="s">
        <v>243</v>
      </c>
      <c r="L3" s="65" t="s">
        <v>244</v>
      </c>
      <c r="M3" s="65" t="s">
        <v>244</v>
      </c>
      <c r="N3" s="65" t="s">
        <v>244</v>
      </c>
      <c r="O3" s="61" t="s">
        <v>248</v>
      </c>
      <c r="P3" s="61">
        <f t="shared" si="0"/>
        <v>89</v>
      </c>
      <c r="Q3" s="67" t="e">
        <f t="shared" si="1"/>
        <v>#DIV/0!</v>
      </c>
    </row>
    <row r="4" spans="1:17" ht="17.25" customHeight="1" x14ac:dyDescent="0.25">
      <c r="A4" s="64" t="s">
        <v>249</v>
      </c>
      <c r="B4" s="24" t="s">
        <v>250</v>
      </c>
      <c r="C4" s="24" t="s">
        <v>251</v>
      </c>
      <c r="D4" s="65" t="s">
        <v>252</v>
      </c>
      <c r="E4" s="65">
        <v>382</v>
      </c>
      <c r="F4" s="65" t="s">
        <v>249</v>
      </c>
      <c r="G4" s="65">
        <v>7</v>
      </c>
      <c r="H4" s="65">
        <v>1.1000000000000001</v>
      </c>
      <c r="I4" s="65">
        <v>1</v>
      </c>
      <c r="J4" s="65" t="s">
        <v>253</v>
      </c>
      <c r="K4" s="66" t="s">
        <v>243</v>
      </c>
      <c r="L4" s="65" t="s">
        <v>244</v>
      </c>
      <c r="M4" s="65" t="s">
        <v>244</v>
      </c>
      <c r="N4" s="65" t="s">
        <v>244</v>
      </c>
      <c r="O4" s="61" t="s">
        <v>254</v>
      </c>
      <c r="P4" s="61">
        <f t="shared" si="0"/>
        <v>0</v>
      </c>
      <c r="Q4" s="67" t="e">
        <f t="shared" si="1"/>
        <v>#DIV/0!</v>
      </c>
    </row>
    <row r="5" spans="1:17" ht="17.25" customHeight="1" x14ac:dyDescent="0.25">
      <c r="A5" s="64" t="s">
        <v>255</v>
      </c>
      <c r="B5" s="24" t="s">
        <v>256</v>
      </c>
      <c r="C5" s="24" t="s">
        <v>257</v>
      </c>
      <c r="D5" s="65" t="s">
        <v>258</v>
      </c>
      <c r="E5" s="65">
        <v>6</v>
      </c>
      <c r="F5" s="65" t="s">
        <v>255</v>
      </c>
      <c r="G5" s="65">
        <v>7</v>
      </c>
      <c r="H5" s="65">
        <v>1.1000000000000001</v>
      </c>
      <c r="I5" s="65">
        <v>1</v>
      </c>
      <c r="J5" s="65"/>
      <c r="K5" s="66" t="s">
        <v>243</v>
      </c>
      <c r="L5" s="65" t="s">
        <v>244</v>
      </c>
      <c r="M5" s="65" t="s">
        <v>244</v>
      </c>
      <c r="N5" s="65" t="s">
        <v>244</v>
      </c>
      <c r="O5" s="61" t="s">
        <v>259</v>
      </c>
      <c r="P5" s="61">
        <f t="shared" si="0"/>
        <v>72</v>
      </c>
      <c r="Q5" s="67" t="e">
        <f t="shared" si="1"/>
        <v>#DIV/0!</v>
      </c>
    </row>
    <row r="6" spans="1:17" ht="17.25" customHeight="1" x14ac:dyDescent="0.25">
      <c r="A6" s="64" t="s">
        <v>260</v>
      </c>
      <c r="B6" s="24" t="s">
        <v>261</v>
      </c>
      <c r="C6" s="24" t="s">
        <v>262</v>
      </c>
      <c r="D6" s="65" t="s">
        <v>252</v>
      </c>
      <c r="E6" s="65">
        <v>278</v>
      </c>
      <c r="F6" s="65" t="s">
        <v>260</v>
      </c>
      <c r="G6" s="65">
        <v>7</v>
      </c>
      <c r="H6" s="65">
        <v>1.1000000000000001</v>
      </c>
      <c r="I6" s="65">
        <v>1</v>
      </c>
      <c r="J6" s="65" t="s">
        <v>243</v>
      </c>
      <c r="K6" s="66" t="s">
        <v>243</v>
      </c>
      <c r="L6" s="65" t="s">
        <v>244</v>
      </c>
      <c r="M6" s="65" t="s">
        <v>244</v>
      </c>
      <c r="N6" s="65" t="s">
        <v>244</v>
      </c>
      <c r="O6" s="61" t="s">
        <v>263</v>
      </c>
      <c r="P6" s="61">
        <f t="shared" si="0"/>
        <v>14</v>
      </c>
      <c r="Q6" s="67" t="e">
        <f t="shared" si="1"/>
        <v>#DIV/0!</v>
      </c>
    </row>
    <row r="7" spans="1:17" ht="17.25" customHeight="1" x14ac:dyDescent="0.25">
      <c r="A7" s="64" t="s">
        <v>264</v>
      </c>
      <c r="B7" s="24" t="s">
        <v>265</v>
      </c>
      <c r="C7" s="24" t="s">
        <v>266</v>
      </c>
      <c r="D7" s="65" t="s">
        <v>248</v>
      </c>
      <c r="E7" s="65">
        <v>784</v>
      </c>
      <c r="F7" s="65" t="s">
        <v>267</v>
      </c>
      <c r="G7" s="65">
        <v>7</v>
      </c>
      <c r="H7" s="65">
        <v>1.1000000000000001</v>
      </c>
      <c r="I7" s="65">
        <v>1</v>
      </c>
      <c r="J7" s="65" t="s">
        <v>243</v>
      </c>
      <c r="K7" s="66" t="s">
        <v>243</v>
      </c>
      <c r="L7" s="65" t="s">
        <v>244</v>
      </c>
      <c r="M7" s="65" t="s">
        <v>244</v>
      </c>
      <c r="N7" s="65" t="s">
        <v>244</v>
      </c>
      <c r="O7" s="61" t="s">
        <v>268</v>
      </c>
      <c r="P7" s="61">
        <f t="shared" si="0"/>
        <v>0</v>
      </c>
      <c r="Q7" s="67" t="e">
        <f t="shared" si="1"/>
        <v>#DIV/0!</v>
      </c>
    </row>
    <row r="8" spans="1:17" ht="17.25" customHeight="1" x14ac:dyDescent="0.25">
      <c r="A8" s="64" t="s">
        <v>269</v>
      </c>
      <c r="B8" s="24" t="s">
        <v>270</v>
      </c>
      <c r="C8" s="24" t="s">
        <v>266</v>
      </c>
      <c r="D8" s="65" t="s">
        <v>248</v>
      </c>
      <c r="E8" s="65">
        <v>784</v>
      </c>
      <c r="F8" s="65" t="s">
        <v>267</v>
      </c>
      <c r="G8" s="65">
        <v>7</v>
      </c>
      <c r="H8" s="65">
        <v>1.1000000000000001</v>
      </c>
      <c r="I8" s="65">
        <v>1</v>
      </c>
      <c r="J8" s="65"/>
      <c r="K8" s="66" t="s">
        <v>243</v>
      </c>
      <c r="L8" s="65" t="s">
        <v>244</v>
      </c>
      <c r="M8" s="65"/>
      <c r="N8" s="65"/>
      <c r="O8" s="61" t="s">
        <v>271</v>
      </c>
      <c r="P8" s="61">
        <f t="shared" si="0"/>
        <v>66</v>
      </c>
      <c r="Q8" s="67" t="e">
        <f t="shared" si="1"/>
        <v>#DIV/0!</v>
      </c>
    </row>
    <row r="9" spans="1:17" ht="17.25" customHeight="1" x14ac:dyDescent="0.25">
      <c r="A9" s="64" t="s">
        <v>272</v>
      </c>
      <c r="B9" s="24" t="s">
        <v>273</v>
      </c>
      <c r="C9" s="24" t="s">
        <v>274</v>
      </c>
      <c r="D9" s="65" t="s">
        <v>248</v>
      </c>
      <c r="E9" s="65">
        <v>251</v>
      </c>
      <c r="F9" s="65" t="s">
        <v>275</v>
      </c>
      <c r="G9" s="65">
        <v>7</v>
      </c>
      <c r="H9" s="65">
        <v>1.1000000000000001</v>
      </c>
      <c r="I9" s="65">
        <v>1</v>
      </c>
      <c r="J9" s="65" t="s">
        <v>243</v>
      </c>
      <c r="K9" s="66" t="s">
        <v>243</v>
      </c>
      <c r="L9" s="65" t="s">
        <v>244</v>
      </c>
      <c r="M9" s="65" t="s">
        <v>244</v>
      </c>
      <c r="N9" s="65" t="s">
        <v>244</v>
      </c>
      <c r="O9" s="61" t="s">
        <v>276</v>
      </c>
      <c r="P9" s="61">
        <f t="shared" si="0"/>
        <v>24</v>
      </c>
      <c r="Q9" s="67" t="e">
        <f t="shared" si="1"/>
        <v>#DIV/0!</v>
      </c>
    </row>
    <row r="10" spans="1:17" ht="17.25" customHeight="1" x14ac:dyDescent="0.25">
      <c r="A10" s="64" t="s">
        <v>277</v>
      </c>
      <c r="B10" s="24" t="s">
        <v>278</v>
      </c>
      <c r="C10" s="24" t="s">
        <v>274</v>
      </c>
      <c r="D10" s="65" t="s">
        <v>248</v>
      </c>
      <c r="E10" s="65">
        <v>251</v>
      </c>
      <c r="F10" s="65" t="s">
        <v>275</v>
      </c>
      <c r="G10" s="65">
        <v>7</v>
      </c>
      <c r="H10" s="65">
        <v>1.1000000000000001</v>
      </c>
      <c r="I10" s="65">
        <v>1</v>
      </c>
      <c r="J10" s="65"/>
      <c r="K10" s="66" t="s">
        <v>243</v>
      </c>
      <c r="L10" s="65" t="s">
        <v>244</v>
      </c>
      <c r="M10" s="65"/>
      <c r="N10" s="65"/>
      <c r="O10" s="61" t="s">
        <v>258</v>
      </c>
      <c r="P10" s="61">
        <f t="shared" si="0"/>
        <v>8</v>
      </c>
      <c r="Q10" s="67" t="e">
        <f t="shared" si="1"/>
        <v>#DIV/0!</v>
      </c>
    </row>
    <row r="11" spans="1:17" ht="17.25" customHeight="1" x14ac:dyDescent="0.25">
      <c r="A11" s="64" t="s">
        <v>279</v>
      </c>
      <c r="B11" s="24" t="s">
        <v>280</v>
      </c>
      <c r="C11" s="24" t="s">
        <v>281</v>
      </c>
      <c r="D11" s="65" t="s">
        <v>252</v>
      </c>
      <c r="E11" s="65">
        <v>429</v>
      </c>
      <c r="F11" s="65" t="s">
        <v>282</v>
      </c>
      <c r="G11" s="65">
        <v>7</v>
      </c>
      <c r="H11" s="65">
        <v>1.1000000000000001</v>
      </c>
      <c r="I11" s="65">
        <v>1</v>
      </c>
      <c r="J11" s="65"/>
      <c r="K11" s="66" t="s">
        <v>243</v>
      </c>
      <c r="L11" s="65" t="s">
        <v>244</v>
      </c>
      <c r="M11" s="65" t="s">
        <v>244</v>
      </c>
      <c r="N11" s="65" t="s">
        <v>244</v>
      </c>
      <c r="O11" s="61" t="s">
        <v>283</v>
      </c>
      <c r="P11" s="61">
        <f t="shared" si="0"/>
        <v>3</v>
      </c>
      <c r="Q11" s="67" t="e">
        <f t="shared" si="1"/>
        <v>#DIV/0!</v>
      </c>
    </row>
    <row r="12" spans="1:17" ht="17.25" customHeight="1" x14ac:dyDescent="0.25">
      <c r="A12" s="64" t="s">
        <v>284</v>
      </c>
      <c r="B12" s="24" t="s">
        <v>285</v>
      </c>
      <c r="C12" s="24" t="s">
        <v>286</v>
      </c>
      <c r="D12" s="65" t="s">
        <v>252</v>
      </c>
      <c r="E12" s="65">
        <v>106</v>
      </c>
      <c r="F12" s="65" t="s">
        <v>284</v>
      </c>
      <c r="G12" s="65">
        <v>7</v>
      </c>
      <c r="H12" s="65">
        <v>1.1000000000000001</v>
      </c>
      <c r="I12" s="65">
        <v>1</v>
      </c>
      <c r="J12" s="65"/>
      <c r="K12" s="66" t="s">
        <v>243</v>
      </c>
      <c r="L12" s="65" t="s">
        <v>244</v>
      </c>
      <c r="M12" s="65" t="s">
        <v>244</v>
      </c>
      <c r="N12" s="65" t="s">
        <v>244</v>
      </c>
      <c r="O12" s="61"/>
      <c r="P12" s="61"/>
      <c r="Q12" s="61"/>
    </row>
    <row r="13" spans="1:17" ht="17.25" customHeight="1" x14ac:dyDescent="0.25">
      <c r="A13" s="64" t="s">
        <v>287</v>
      </c>
      <c r="B13" s="24" t="s">
        <v>288</v>
      </c>
      <c r="C13" s="24" t="s">
        <v>289</v>
      </c>
      <c r="D13" s="65" t="s">
        <v>263</v>
      </c>
      <c r="E13" s="65">
        <v>112</v>
      </c>
      <c r="F13" s="65" t="s">
        <v>287</v>
      </c>
      <c r="G13" s="65">
        <v>7</v>
      </c>
      <c r="H13" s="65">
        <v>1.1000000000000001</v>
      </c>
      <c r="I13" s="65">
        <v>1</v>
      </c>
      <c r="J13" s="65"/>
      <c r="K13" s="66" t="s">
        <v>290</v>
      </c>
      <c r="L13" s="65" t="s">
        <v>244</v>
      </c>
      <c r="M13" s="65" t="s">
        <v>244</v>
      </c>
      <c r="N13" s="65" t="s">
        <v>244</v>
      </c>
      <c r="O13" s="61" t="s">
        <v>291</v>
      </c>
      <c r="P13" s="61">
        <f>COUNTIF(D:D, O13&amp;"*")</f>
        <v>128</v>
      </c>
      <c r="Q13" s="67" t="e">
        <f>P13/P$17</f>
        <v>#DIV/0!</v>
      </c>
    </row>
    <row r="14" spans="1:17" ht="17.25" customHeight="1" x14ac:dyDescent="0.25">
      <c r="A14" s="64" t="s">
        <v>292</v>
      </c>
      <c r="B14" s="24" t="s">
        <v>293</v>
      </c>
      <c r="C14" s="24" t="s">
        <v>293</v>
      </c>
      <c r="D14" s="65" t="s">
        <v>263</v>
      </c>
      <c r="E14" s="65">
        <v>22</v>
      </c>
      <c r="F14" s="65" t="s">
        <v>292</v>
      </c>
      <c r="G14" s="65">
        <v>7</v>
      </c>
      <c r="H14" s="65">
        <v>1.1000000000000001</v>
      </c>
      <c r="I14" s="65">
        <v>1</v>
      </c>
      <c r="J14" s="65"/>
      <c r="K14" s="66" t="s">
        <v>290</v>
      </c>
      <c r="L14" s="65" t="s">
        <v>244</v>
      </c>
      <c r="M14" s="65" t="s">
        <v>244</v>
      </c>
      <c r="N14" s="65" t="s">
        <v>244</v>
      </c>
      <c r="O14" s="61"/>
      <c r="P14" s="61" t="s">
        <v>236</v>
      </c>
      <c r="Q14" s="61" t="s">
        <v>238</v>
      </c>
    </row>
    <row r="15" spans="1:17" ht="17.25" customHeight="1" x14ac:dyDescent="0.25">
      <c r="A15" s="64" t="s">
        <v>294</v>
      </c>
      <c r="B15" s="24" t="s">
        <v>295</v>
      </c>
      <c r="C15" s="24" t="s">
        <v>296</v>
      </c>
      <c r="D15" s="65" t="s">
        <v>248</v>
      </c>
      <c r="E15" s="65">
        <v>138</v>
      </c>
      <c r="F15" s="65" t="s">
        <v>297</v>
      </c>
      <c r="G15" s="65">
        <v>7</v>
      </c>
      <c r="H15" s="65">
        <v>1.1000000000000001</v>
      </c>
      <c r="I15" s="65">
        <v>1</v>
      </c>
      <c r="J15" s="65" t="s">
        <v>253</v>
      </c>
      <c r="K15" s="66" t="s">
        <v>243</v>
      </c>
      <c r="L15" s="65" t="s">
        <v>244</v>
      </c>
      <c r="M15" s="65" t="s">
        <v>244</v>
      </c>
      <c r="N15" s="65" t="s">
        <v>244</v>
      </c>
      <c r="O15" s="61" t="s">
        <v>241</v>
      </c>
      <c r="P15" s="61">
        <f>COUNTIF(D:D, O15&amp;"*")</f>
        <v>29</v>
      </c>
      <c r="Q15" s="67" t="e">
        <f>P15/P$17</f>
        <v>#DIV/0!</v>
      </c>
    </row>
    <row r="16" spans="1:17" ht="17.25" customHeight="1" x14ac:dyDescent="0.25">
      <c r="A16" s="64" t="s">
        <v>298</v>
      </c>
      <c r="B16" s="24" t="s">
        <v>299</v>
      </c>
      <c r="C16" s="24" t="s">
        <v>296</v>
      </c>
      <c r="D16" s="65" t="s">
        <v>248</v>
      </c>
      <c r="E16" s="65">
        <v>138</v>
      </c>
      <c r="F16" s="65" t="s">
        <v>297</v>
      </c>
      <c r="G16" s="65">
        <v>7</v>
      </c>
      <c r="H16" s="65">
        <v>1.1000000000000001</v>
      </c>
      <c r="I16" s="65">
        <v>1</v>
      </c>
      <c r="J16" s="65"/>
      <c r="K16" s="66" t="s">
        <v>243</v>
      </c>
      <c r="L16" s="65" t="s">
        <v>244</v>
      </c>
      <c r="M16" s="65"/>
      <c r="N16" s="65"/>
      <c r="O16" s="69"/>
      <c r="P16" s="69"/>
      <c r="Q16" s="69"/>
    </row>
    <row r="17" spans="1:17" ht="17.25" customHeight="1" x14ac:dyDescent="0.25">
      <c r="A17" s="64" t="s">
        <v>300</v>
      </c>
      <c r="B17" s="24" t="s">
        <v>301</v>
      </c>
      <c r="C17" s="24" t="s">
        <v>302</v>
      </c>
      <c r="D17" s="65" t="s">
        <v>303</v>
      </c>
      <c r="E17" s="65">
        <v>59</v>
      </c>
      <c r="F17" s="65" t="s">
        <v>304</v>
      </c>
      <c r="G17" s="65">
        <v>7</v>
      </c>
      <c r="H17" s="65">
        <v>1.1000000000000001</v>
      </c>
      <c r="I17" s="65">
        <v>1</v>
      </c>
      <c r="J17" s="65" t="s">
        <v>253</v>
      </c>
      <c r="K17" s="66" t="s">
        <v>243</v>
      </c>
      <c r="L17" s="65" t="s">
        <v>244</v>
      </c>
      <c r="M17" s="65" t="s">
        <v>244</v>
      </c>
      <c r="N17" s="65" t="s">
        <v>244</v>
      </c>
      <c r="O17" s="70"/>
      <c r="P17" s="70"/>
      <c r="Q17" s="70"/>
    </row>
    <row r="18" spans="1:17" ht="17.25" customHeight="1" x14ac:dyDescent="0.25">
      <c r="A18" s="64" t="s">
        <v>305</v>
      </c>
      <c r="B18" s="24" t="s">
        <v>306</v>
      </c>
      <c r="C18" s="24" t="s">
        <v>302</v>
      </c>
      <c r="D18" s="65" t="s">
        <v>303</v>
      </c>
      <c r="E18" s="65">
        <v>59</v>
      </c>
      <c r="F18" s="65" t="s">
        <v>304</v>
      </c>
      <c r="G18" s="65">
        <v>7</v>
      </c>
      <c r="H18" s="65">
        <v>1.1000000000000001</v>
      </c>
      <c r="I18" s="65">
        <v>1</v>
      </c>
      <c r="J18" s="65" t="s">
        <v>253</v>
      </c>
      <c r="K18" s="66" t="s">
        <v>243</v>
      </c>
      <c r="L18" s="65" t="s">
        <v>244</v>
      </c>
      <c r="M18" s="65"/>
      <c r="N18" s="65"/>
      <c r="O18" s="70"/>
      <c r="P18" s="70"/>
      <c r="Q18" s="70"/>
    </row>
    <row r="19" spans="1:17" ht="17.25" customHeight="1" x14ac:dyDescent="0.25">
      <c r="A19" s="64" t="s">
        <v>307</v>
      </c>
      <c r="B19" s="24" t="s">
        <v>308</v>
      </c>
      <c r="C19" s="24" t="s">
        <v>309</v>
      </c>
      <c r="D19" s="65" t="s">
        <v>252</v>
      </c>
      <c r="E19" s="65">
        <v>5</v>
      </c>
      <c r="F19" s="65" t="s">
        <v>310</v>
      </c>
      <c r="G19" s="65">
        <v>7</v>
      </c>
      <c r="H19" s="65">
        <v>1.1000000000000001</v>
      </c>
      <c r="I19" s="65">
        <v>1</v>
      </c>
      <c r="J19" s="65"/>
      <c r="K19" s="66" t="s">
        <v>290</v>
      </c>
      <c r="L19" s="65" t="s">
        <v>244</v>
      </c>
      <c r="M19" s="65" t="s">
        <v>244</v>
      </c>
      <c r="N19" s="65" t="s">
        <v>244</v>
      </c>
      <c r="O19" s="70"/>
      <c r="P19" s="70"/>
      <c r="Q19" s="70"/>
    </row>
    <row r="20" spans="1:17" ht="17.25" customHeight="1" x14ac:dyDescent="0.25">
      <c r="A20" s="64" t="s">
        <v>311</v>
      </c>
      <c r="B20" s="24" t="s">
        <v>312</v>
      </c>
      <c r="C20" s="24" t="s">
        <v>313</v>
      </c>
      <c r="D20" s="65" t="s">
        <v>314</v>
      </c>
      <c r="E20" s="65">
        <v>5</v>
      </c>
      <c r="F20" s="65" t="s">
        <v>310</v>
      </c>
      <c r="G20" s="65">
        <v>7</v>
      </c>
      <c r="H20" s="65">
        <v>1.1000000000000001</v>
      </c>
      <c r="I20" s="65">
        <v>1</v>
      </c>
      <c r="J20" s="65"/>
      <c r="K20" s="66" t="s">
        <v>290</v>
      </c>
      <c r="L20" s="65" t="s">
        <v>244</v>
      </c>
      <c r="M20" s="65" t="s">
        <v>244</v>
      </c>
      <c r="N20" s="65" t="s">
        <v>244</v>
      </c>
      <c r="O20" s="71" t="s">
        <v>315</v>
      </c>
      <c r="P20" s="71">
        <f>COUNTIF(D:D, O20&amp;"*")</f>
        <v>0</v>
      </c>
      <c r="Q20" s="72" t="e">
        <f>P20/P$17</f>
        <v>#DIV/0!</v>
      </c>
    </row>
    <row r="21" spans="1:17" ht="17.25" customHeight="1" x14ac:dyDescent="0.25">
      <c r="A21" s="64" t="s">
        <v>316</v>
      </c>
      <c r="B21" s="24" t="s">
        <v>317</v>
      </c>
      <c r="C21" s="24" t="s">
        <v>318</v>
      </c>
      <c r="D21" s="65" t="s">
        <v>314</v>
      </c>
      <c r="E21" s="65">
        <v>5</v>
      </c>
      <c r="F21" s="65" t="s">
        <v>310</v>
      </c>
      <c r="G21" s="65">
        <v>7</v>
      </c>
      <c r="H21" s="65">
        <v>1.1000000000000001</v>
      </c>
      <c r="I21" s="65">
        <v>1</v>
      </c>
      <c r="J21" s="65"/>
      <c r="K21" s="66" t="s">
        <v>290</v>
      </c>
      <c r="L21" s="65" t="s">
        <v>244</v>
      </c>
      <c r="M21" s="65" t="s">
        <v>244</v>
      </c>
      <c r="N21" s="65" t="s">
        <v>244</v>
      </c>
      <c r="O21" s="71" t="s">
        <v>319</v>
      </c>
      <c r="P21" s="71">
        <f>SUM(P7:P19)</f>
        <v>258</v>
      </c>
      <c r="Q21" s="73">
        <v>0.90200000000000002</v>
      </c>
    </row>
    <row r="22" spans="1:17" ht="17.25" customHeight="1" x14ac:dyDescent="0.25">
      <c r="A22" s="64" t="s">
        <v>320</v>
      </c>
      <c r="B22" s="24" t="s">
        <v>321</v>
      </c>
      <c r="C22" s="24" t="s">
        <v>321</v>
      </c>
      <c r="D22" s="65" t="s">
        <v>258</v>
      </c>
      <c r="E22" s="65">
        <v>33</v>
      </c>
      <c r="F22" s="65" t="s">
        <v>320</v>
      </c>
      <c r="G22" s="65">
        <v>7</v>
      </c>
      <c r="H22" s="65">
        <v>1.1000000000000001</v>
      </c>
      <c r="I22" s="65">
        <v>2</v>
      </c>
      <c r="J22" s="65" t="s">
        <v>243</v>
      </c>
      <c r="K22" s="66" t="s">
        <v>243</v>
      </c>
      <c r="L22" s="65" t="s">
        <v>244</v>
      </c>
      <c r="M22" s="65" t="s">
        <v>244</v>
      </c>
      <c r="N22" s="65" t="s">
        <v>244</v>
      </c>
      <c r="O22" s="70"/>
      <c r="P22" s="70"/>
      <c r="Q22" s="70"/>
    </row>
    <row r="23" spans="1:17" ht="17.25" customHeight="1" x14ac:dyDescent="0.25">
      <c r="A23" s="64" t="s">
        <v>322</v>
      </c>
      <c r="B23" s="24" t="s">
        <v>323</v>
      </c>
      <c r="C23" s="24" t="s">
        <v>324</v>
      </c>
      <c r="D23" s="65" t="s">
        <v>263</v>
      </c>
      <c r="E23" s="65">
        <v>38</v>
      </c>
      <c r="F23" s="65" t="s">
        <v>325</v>
      </c>
      <c r="G23" s="65">
        <v>7</v>
      </c>
      <c r="H23" s="65">
        <v>1.1000000000000001</v>
      </c>
      <c r="I23" s="65">
        <v>2</v>
      </c>
      <c r="J23" s="65"/>
      <c r="K23" s="66" t="s">
        <v>290</v>
      </c>
      <c r="L23" s="65" t="s">
        <v>244</v>
      </c>
      <c r="M23" s="65" t="s">
        <v>244</v>
      </c>
      <c r="N23" s="65" t="s">
        <v>244</v>
      </c>
      <c r="O23" s="70"/>
      <c r="P23" s="70"/>
      <c r="Q23" s="70"/>
    </row>
    <row r="24" spans="1:17" ht="17.25" customHeight="1" x14ac:dyDescent="0.25">
      <c r="A24" s="64" t="s">
        <v>326</v>
      </c>
      <c r="B24" s="24" t="s">
        <v>327</v>
      </c>
      <c r="C24" s="24" t="s">
        <v>328</v>
      </c>
      <c r="D24" s="65" t="s">
        <v>263</v>
      </c>
      <c r="E24" s="65">
        <v>13</v>
      </c>
      <c r="F24" s="65" t="s">
        <v>329</v>
      </c>
      <c r="G24" s="65">
        <v>7</v>
      </c>
      <c r="H24" s="65">
        <v>1.1000000000000001</v>
      </c>
      <c r="I24" s="65">
        <v>2</v>
      </c>
      <c r="J24" s="65" t="s">
        <v>253</v>
      </c>
      <c r="K24" s="66" t="s">
        <v>290</v>
      </c>
      <c r="L24" s="65" t="s">
        <v>244</v>
      </c>
      <c r="M24" s="65" t="s">
        <v>244</v>
      </c>
      <c r="N24" s="65" t="s">
        <v>244</v>
      </c>
      <c r="O24" s="70"/>
      <c r="P24" s="70"/>
      <c r="Q24" s="70"/>
    </row>
    <row r="25" spans="1:17" ht="17.25" customHeight="1" x14ac:dyDescent="0.25">
      <c r="A25" s="64" t="s">
        <v>330</v>
      </c>
      <c r="B25" s="24" t="s">
        <v>331</v>
      </c>
      <c r="C25" s="24" t="s">
        <v>330</v>
      </c>
      <c r="D25" s="65" t="s">
        <v>248</v>
      </c>
      <c r="E25" s="65">
        <v>2509</v>
      </c>
      <c r="F25" s="65" t="s">
        <v>330</v>
      </c>
      <c r="G25" s="65">
        <v>7</v>
      </c>
      <c r="H25" s="65">
        <v>1.1000000000000001</v>
      </c>
      <c r="I25" s="65">
        <v>2</v>
      </c>
      <c r="J25" s="65"/>
      <c r="K25" s="66" t="s">
        <v>243</v>
      </c>
      <c r="L25" s="65" t="s">
        <v>244</v>
      </c>
      <c r="M25" s="65" t="s">
        <v>244</v>
      </c>
      <c r="N25" s="65"/>
      <c r="O25" s="70"/>
      <c r="P25" s="70"/>
      <c r="Q25" s="70"/>
    </row>
    <row r="26" spans="1:17" ht="17.25" customHeight="1" x14ac:dyDescent="0.25">
      <c r="A26" s="64" t="s">
        <v>332</v>
      </c>
      <c r="B26" s="24" t="s">
        <v>333</v>
      </c>
      <c r="C26" s="24" t="s">
        <v>330</v>
      </c>
      <c r="D26" s="65" t="s">
        <v>248</v>
      </c>
      <c r="E26" s="65">
        <v>2509</v>
      </c>
      <c r="F26" s="65" t="s">
        <v>330</v>
      </c>
      <c r="G26" s="65">
        <v>7</v>
      </c>
      <c r="H26" s="65">
        <v>1.1000000000000001</v>
      </c>
      <c r="I26" s="65">
        <v>2</v>
      </c>
      <c r="J26" s="65"/>
      <c r="K26" s="66" t="s">
        <v>243</v>
      </c>
      <c r="L26" s="65" t="s">
        <v>244</v>
      </c>
      <c r="M26" s="65"/>
      <c r="N26" s="65"/>
      <c r="O26" s="70"/>
      <c r="P26" s="70"/>
      <c r="Q26" s="70"/>
    </row>
    <row r="27" spans="1:17" ht="17.25" customHeight="1" x14ac:dyDescent="0.25">
      <c r="A27" s="64" t="s">
        <v>334</v>
      </c>
      <c r="B27" s="24" t="s">
        <v>335</v>
      </c>
      <c r="C27" s="24" t="s">
        <v>336</v>
      </c>
      <c r="D27" s="65" t="s">
        <v>248</v>
      </c>
      <c r="E27" s="65">
        <v>4695</v>
      </c>
      <c r="F27" s="65" t="s">
        <v>334</v>
      </c>
      <c r="G27" s="65">
        <v>7</v>
      </c>
      <c r="H27" s="65">
        <v>1.1000000000000001</v>
      </c>
      <c r="I27" s="65">
        <v>2</v>
      </c>
      <c r="J27" s="65" t="s">
        <v>243</v>
      </c>
      <c r="K27" s="66" t="s">
        <v>243</v>
      </c>
      <c r="L27" s="65" t="s">
        <v>244</v>
      </c>
      <c r="M27" s="65" t="s">
        <v>244</v>
      </c>
      <c r="N27" s="65"/>
      <c r="O27" s="70"/>
      <c r="P27" s="70"/>
      <c r="Q27" s="70"/>
    </row>
    <row r="28" spans="1:17" ht="17.25" customHeight="1" x14ac:dyDescent="0.25">
      <c r="A28" s="64" t="s">
        <v>337</v>
      </c>
      <c r="B28" s="24" t="s">
        <v>338</v>
      </c>
      <c r="C28" s="24" t="s">
        <v>336</v>
      </c>
      <c r="D28" s="65" t="s">
        <v>248</v>
      </c>
      <c r="E28" s="65">
        <v>4695</v>
      </c>
      <c r="F28" s="65" t="s">
        <v>334</v>
      </c>
      <c r="G28" s="65">
        <v>7</v>
      </c>
      <c r="H28" s="65">
        <v>1.1000000000000001</v>
      </c>
      <c r="I28" s="65">
        <v>2</v>
      </c>
      <c r="J28" s="65" t="s">
        <v>243</v>
      </c>
      <c r="K28" s="66" t="s">
        <v>243</v>
      </c>
      <c r="L28" s="65" t="s">
        <v>244</v>
      </c>
      <c r="M28" s="65"/>
      <c r="N28" s="65"/>
      <c r="O28" s="71" t="s">
        <v>259</v>
      </c>
      <c r="P28" s="71">
        <f>COUNTIF(D:D, O28&amp;"*")</f>
        <v>72</v>
      </c>
      <c r="Q28" s="74">
        <f>P28/P$13</f>
        <v>0.5625</v>
      </c>
    </row>
    <row r="29" spans="1:17" ht="17.25" customHeight="1" x14ac:dyDescent="0.25">
      <c r="A29" s="64" t="s">
        <v>339</v>
      </c>
      <c r="B29" s="24" t="s">
        <v>340</v>
      </c>
      <c r="C29" s="24" t="s">
        <v>341</v>
      </c>
      <c r="D29" s="65" t="s">
        <v>314</v>
      </c>
      <c r="E29" s="65">
        <v>5</v>
      </c>
      <c r="F29" s="65" t="s">
        <v>310</v>
      </c>
      <c r="G29" s="65">
        <v>7</v>
      </c>
      <c r="H29" s="65">
        <v>1.1000000000000001</v>
      </c>
      <c r="I29" s="65">
        <v>2</v>
      </c>
      <c r="J29" s="65"/>
      <c r="K29" s="66" t="s">
        <v>290</v>
      </c>
      <c r="L29" s="65" t="s">
        <v>244</v>
      </c>
      <c r="M29" s="65" t="s">
        <v>244</v>
      </c>
      <c r="N29" s="65" t="s">
        <v>244</v>
      </c>
      <c r="O29" s="70"/>
      <c r="P29" s="70"/>
      <c r="Q29" s="70"/>
    </row>
    <row r="30" spans="1:17" ht="17.25" customHeight="1" x14ac:dyDescent="0.25">
      <c r="A30" s="64" t="s">
        <v>342</v>
      </c>
      <c r="B30" s="24" t="s">
        <v>343</v>
      </c>
      <c r="C30" s="24" t="s">
        <v>341</v>
      </c>
      <c r="D30" s="65" t="s">
        <v>314</v>
      </c>
      <c r="E30" s="65">
        <v>5</v>
      </c>
      <c r="F30" s="65" t="s">
        <v>310</v>
      </c>
      <c r="G30" s="65">
        <v>7</v>
      </c>
      <c r="H30" s="65">
        <v>1.1000000000000001</v>
      </c>
      <c r="I30" s="65">
        <v>2</v>
      </c>
      <c r="J30" s="65"/>
      <c r="K30" s="66" t="s">
        <v>290</v>
      </c>
      <c r="L30" s="65" t="s">
        <v>244</v>
      </c>
      <c r="M30" s="65"/>
      <c r="N30" s="65"/>
      <c r="O30" s="70"/>
      <c r="P30" s="70"/>
      <c r="Q30" s="70"/>
    </row>
    <row r="31" spans="1:17" ht="17.25" customHeight="1" x14ac:dyDescent="0.25">
      <c r="A31" s="64" t="s">
        <v>344</v>
      </c>
      <c r="B31" s="24" t="s">
        <v>345</v>
      </c>
      <c r="C31" s="24" t="s">
        <v>345</v>
      </c>
      <c r="D31" s="65" t="s">
        <v>258</v>
      </c>
      <c r="E31" s="65">
        <v>30</v>
      </c>
      <c r="F31" s="65" t="s">
        <v>344</v>
      </c>
      <c r="G31" s="65">
        <v>7</v>
      </c>
      <c r="H31" s="65">
        <v>1.1000000000000001</v>
      </c>
      <c r="I31" s="65">
        <v>2</v>
      </c>
      <c r="J31" s="65" t="s">
        <v>243</v>
      </c>
      <c r="K31" s="66" t="s">
        <v>243</v>
      </c>
      <c r="L31" s="65" t="s">
        <v>244</v>
      </c>
      <c r="M31" s="65" t="s">
        <v>244</v>
      </c>
      <c r="N31" s="65" t="s">
        <v>244</v>
      </c>
      <c r="O31" s="70"/>
      <c r="P31" s="70"/>
      <c r="Q31" s="70"/>
    </row>
    <row r="32" spans="1:17" ht="17.25" customHeight="1" x14ac:dyDescent="0.25">
      <c r="A32" s="64" t="s">
        <v>346</v>
      </c>
      <c r="B32" s="24" t="s">
        <v>347</v>
      </c>
      <c r="C32" s="24" t="s">
        <v>347</v>
      </c>
      <c r="D32" s="65" t="s">
        <v>241</v>
      </c>
      <c r="E32" s="65">
        <v>1070</v>
      </c>
      <c r="F32" s="65" t="s">
        <v>346</v>
      </c>
      <c r="G32" s="65">
        <v>7</v>
      </c>
      <c r="H32" s="65">
        <v>1.1000000000000001</v>
      </c>
      <c r="I32" s="65">
        <v>2</v>
      </c>
      <c r="J32" s="65"/>
      <c r="K32" s="66" t="s">
        <v>243</v>
      </c>
      <c r="L32" s="65" t="s">
        <v>244</v>
      </c>
      <c r="M32" s="65" t="s">
        <v>244</v>
      </c>
      <c r="N32" s="65" t="s">
        <v>244</v>
      </c>
      <c r="O32" s="70"/>
      <c r="P32" s="70"/>
      <c r="Q32" s="70"/>
    </row>
    <row r="33" spans="1:17" ht="17.25" customHeight="1" x14ac:dyDescent="0.25">
      <c r="A33" s="64" t="s">
        <v>348</v>
      </c>
      <c r="B33" s="24" t="s">
        <v>349</v>
      </c>
      <c r="C33" s="24" t="s">
        <v>350</v>
      </c>
      <c r="D33" s="65" t="s">
        <v>248</v>
      </c>
      <c r="E33" s="65">
        <v>1731</v>
      </c>
      <c r="F33" s="65" t="s">
        <v>348</v>
      </c>
      <c r="G33" s="65">
        <v>7</v>
      </c>
      <c r="H33" s="65">
        <v>1.1000000000000001</v>
      </c>
      <c r="I33" s="65">
        <v>2</v>
      </c>
      <c r="J33" s="65" t="s">
        <v>243</v>
      </c>
      <c r="K33" s="66" t="s">
        <v>243</v>
      </c>
      <c r="L33" s="65" t="s">
        <v>244</v>
      </c>
      <c r="M33" s="65" t="s">
        <v>244</v>
      </c>
      <c r="N33" s="65" t="s">
        <v>244</v>
      </c>
      <c r="O33" s="70"/>
      <c r="P33" s="70"/>
      <c r="Q33" s="70"/>
    </row>
    <row r="34" spans="1:17" ht="17.25" customHeight="1" x14ac:dyDescent="0.25">
      <c r="A34" s="64" t="s">
        <v>351</v>
      </c>
      <c r="B34" s="24" t="s">
        <v>352</v>
      </c>
      <c r="C34" s="24" t="s">
        <v>353</v>
      </c>
      <c r="D34" s="65" t="s">
        <v>248</v>
      </c>
      <c r="E34" s="65">
        <v>1841</v>
      </c>
      <c r="F34" s="65" t="s">
        <v>351</v>
      </c>
      <c r="G34" s="65">
        <v>7</v>
      </c>
      <c r="H34" s="65">
        <v>1.1000000000000001</v>
      </c>
      <c r="I34" s="65">
        <v>2</v>
      </c>
      <c r="J34" s="65" t="s">
        <v>243</v>
      </c>
      <c r="K34" s="66" t="s">
        <v>243</v>
      </c>
      <c r="L34" s="65" t="s">
        <v>244</v>
      </c>
      <c r="M34" s="65" t="s">
        <v>244</v>
      </c>
      <c r="N34" s="65" t="s">
        <v>244</v>
      </c>
      <c r="O34" s="70"/>
      <c r="P34" s="70"/>
      <c r="Q34" s="70"/>
    </row>
    <row r="35" spans="1:17" ht="17.25" customHeight="1" x14ac:dyDescent="0.25">
      <c r="A35" s="64" t="s">
        <v>354</v>
      </c>
      <c r="B35" s="24" t="s">
        <v>355</v>
      </c>
      <c r="C35" s="24" t="s">
        <v>353</v>
      </c>
      <c r="D35" s="65" t="s">
        <v>248</v>
      </c>
      <c r="E35" s="65">
        <v>1841</v>
      </c>
      <c r="F35" s="65" t="s">
        <v>351</v>
      </c>
      <c r="G35" s="65">
        <v>7</v>
      </c>
      <c r="H35" s="65">
        <v>1.1000000000000001</v>
      </c>
      <c r="I35" s="65">
        <v>2</v>
      </c>
      <c r="J35" s="65" t="s">
        <v>243</v>
      </c>
      <c r="K35" s="66" t="s">
        <v>243</v>
      </c>
      <c r="L35" s="65" t="s">
        <v>244</v>
      </c>
      <c r="M35" s="65"/>
      <c r="N35" s="65"/>
      <c r="O35" s="70"/>
      <c r="P35" s="70"/>
      <c r="Q35" s="70"/>
    </row>
    <row r="36" spans="1:17" ht="17.25" customHeight="1" x14ac:dyDescent="0.25">
      <c r="A36" s="64" t="s">
        <v>356</v>
      </c>
      <c r="B36" s="24" t="s">
        <v>357</v>
      </c>
      <c r="C36" s="24" t="s">
        <v>358</v>
      </c>
      <c r="D36" s="65" t="s">
        <v>248</v>
      </c>
      <c r="E36" s="65">
        <v>1066</v>
      </c>
      <c r="F36" s="65" t="s">
        <v>356</v>
      </c>
      <c r="G36" s="65">
        <v>7</v>
      </c>
      <c r="H36" s="65">
        <v>1.1000000000000001</v>
      </c>
      <c r="I36" s="65">
        <v>2</v>
      </c>
      <c r="J36" s="65" t="s">
        <v>243</v>
      </c>
      <c r="K36" s="66" t="s">
        <v>290</v>
      </c>
      <c r="L36" s="65" t="s">
        <v>244</v>
      </c>
      <c r="M36" s="65" t="s">
        <v>244</v>
      </c>
      <c r="N36" s="65" t="s">
        <v>244</v>
      </c>
      <c r="O36" s="70"/>
      <c r="P36" s="70"/>
      <c r="Q36" s="70"/>
    </row>
    <row r="37" spans="1:17" ht="17.25" customHeight="1" x14ac:dyDescent="0.25">
      <c r="A37" s="64" t="s">
        <v>359</v>
      </c>
      <c r="B37" s="24" t="s">
        <v>360</v>
      </c>
      <c r="C37" s="24" t="s">
        <v>361</v>
      </c>
      <c r="D37" s="65" t="s">
        <v>248</v>
      </c>
      <c r="E37" s="65">
        <v>3184</v>
      </c>
      <c r="F37" s="65" t="s">
        <v>359</v>
      </c>
      <c r="G37" s="65">
        <v>7</v>
      </c>
      <c r="H37" s="65">
        <v>1.1000000000000001</v>
      </c>
      <c r="I37" s="65">
        <v>2</v>
      </c>
      <c r="J37" s="65" t="s">
        <v>243</v>
      </c>
      <c r="K37" s="66" t="s">
        <v>243</v>
      </c>
      <c r="L37" s="65" t="s">
        <v>244</v>
      </c>
      <c r="M37" s="65" t="s">
        <v>244</v>
      </c>
      <c r="N37" s="65"/>
      <c r="O37" s="71" t="s">
        <v>271</v>
      </c>
      <c r="P37" s="71">
        <f>COUNTIF(D:D, O37&amp;"*")</f>
        <v>66</v>
      </c>
      <c r="Q37" s="74">
        <f>P37/P$13</f>
        <v>0.515625</v>
      </c>
    </row>
    <row r="38" spans="1:17" ht="17.25" customHeight="1" x14ac:dyDescent="0.25">
      <c r="A38" s="64" t="s">
        <v>362</v>
      </c>
      <c r="B38" s="24" t="s">
        <v>363</v>
      </c>
      <c r="C38" s="24" t="s">
        <v>361</v>
      </c>
      <c r="D38" s="65" t="s">
        <v>248</v>
      </c>
      <c r="E38" s="65">
        <v>3184</v>
      </c>
      <c r="F38" s="65" t="s">
        <v>359</v>
      </c>
      <c r="G38" s="65">
        <v>7</v>
      </c>
      <c r="H38" s="65">
        <v>1.1000000000000001</v>
      </c>
      <c r="I38" s="65">
        <v>2</v>
      </c>
      <c r="J38" s="65" t="s">
        <v>243</v>
      </c>
      <c r="K38" s="66" t="s">
        <v>243</v>
      </c>
      <c r="L38" s="65" t="s">
        <v>244</v>
      </c>
      <c r="M38" s="65"/>
      <c r="N38" s="65"/>
      <c r="O38" s="70"/>
      <c r="P38" s="70"/>
      <c r="Q38" s="70"/>
    </row>
    <row r="39" spans="1:17" ht="17.25" customHeight="1" x14ac:dyDescent="0.25">
      <c r="A39" s="64" t="s">
        <v>364</v>
      </c>
      <c r="B39" s="24" t="s">
        <v>365</v>
      </c>
      <c r="C39" s="24" t="s">
        <v>366</v>
      </c>
      <c r="D39" s="65" t="s">
        <v>248</v>
      </c>
      <c r="E39" s="65">
        <v>1843</v>
      </c>
      <c r="F39" s="65" t="s">
        <v>364</v>
      </c>
      <c r="G39" s="65">
        <v>7</v>
      </c>
      <c r="H39" s="65">
        <v>1.1000000000000001</v>
      </c>
      <c r="I39" s="65">
        <v>2</v>
      </c>
      <c r="J39" s="65"/>
      <c r="K39" s="66" t="s">
        <v>243</v>
      </c>
      <c r="L39" s="65" t="s">
        <v>244</v>
      </c>
      <c r="M39" s="65" t="s">
        <v>244</v>
      </c>
      <c r="N39" s="65" t="s">
        <v>244</v>
      </c>
      <c r="O39" s="70"/>
      <c r="P39" s="70"/>
      <c r="Q39" s="70"/>
    </row>
    <row r="40" spans="1:17" ht="17.25" customHeight="1" x14ac:dyDescent="0.25">
      <c r="A40" s="64" t="s">
        <v>367</v>
      </c>
      <c r="B40" s="24" t="s">
        <v>368</v>
      </c>
      <c r="C40" s="24" t="s">
        <v>368</v>
      </c>
      <c r="D40" s="65" t="s">
        <v>263</v>
      </c>
      <c r="E40" s="65">
        <v>12</v>
      </c>
      <c r="F40" s="65" t="s">
        <v>369</v>
      </c>
      <c r="G40" s="65">
        <v>7</v>
      </c>
      <c r="H40" s="65">
        <v>1.1000000000000001</v>
      </c>
      <c r="I40" s="65">
        <v>3</v>
      </c>
      <c r="J40" s="65"/>
      <c r="K40" s="66" t="s">
        <v>290</v>
      </c>
      <c r="L40" s="65" t="s">
        <v>244</v>
      </c>
      <c r="M40" s="65" t="s">
        <v>244</v>
      </c>
      <c r="N40" s="65" t="s">
        <v>244</v>
      </c>
      <c r="O40" s="70"/>
      <c r="P40" s="70"/>
      <c r="Q40" s="70"/>
    </row>
    <row r="41" spans="1:17" ht="17.25" customHeight="1" x14ac:dyDescent="0.25">
      <c r="A41" s="64" t="s">
        <v>370</v>
      </c>
      <c r="B41" s="24" t="s">
        <v>371</v>
      </c>
      <c r="C41" s="24" t="s">
        <v>372</v>
      </c>
      <c r="D41" s="65" t="s">
        <v>241</v>
      </c>
      <c r="E41" s="65">
        <v>3</v>
      </c>
      <c r="F41" s="65" t="s">
        <v>373</v>
      </c>
      <c r="G41" s="65">
        <v>7</v>
      </c>
      <c r="H41" s="65">
        <v>1.1000000000000001</v>
      </c>
      <c r="I41" s="65">
        <v>3</v>
      </c>
      <c r="J41" s="65"/>
      <c r="K41" s="66" t="s">
        <v>243</v>
      </c>
      <c r="L41" s="65" t="s">
        <v>244</v>
      </c>
      <c r="M41" s="65" t="s">
        <v>244</v>
      </c>
      <c r="N41" s="65" t="s">
        <v>244</v>
      </c>
      <c r="O41" s="70"/>
      <c r="P41" s="70"/>
      <c r="Q41" s="70"/>
    </row>
    <row r="42" spans="1:17" ht="17.25" customHeight="1" x14ac:dyDescent="0.25">
      <c r="A42" s="64" t="s">
        <v>374</v>
      </c>
      <c r="B42" s="24" t="s">
        <v>375</v>
      </c>
      <c r="C42" s="24" t="s">
        <v>376</v>
      </c>
      <c r="D42" s="65" t="s">
        <v>241</v>
      </c>
      <c r="E42" s="65">
        <v>3</v>
      </c>
      <c r="F42" s="65" t="s">
        <v>373</v>
      </c>
      <c r="G42" s="65">
        <v>7</v>
      </c>
      <c r="H42" s="65">
        <v>1.1000000000000001</v>
      </c>
      <c r="I42" s="65">
        <v>3</v>
      </c>
      <c r="J42" s="65"/>
      <c r="K42" s="66" t="s">
        <v>243</v>
      </c>
      <c r="L42" s="65" t="s">
        <v>244</v>
      </c>
      <c r="M42" s="65" t="s">
        <v>244</v>
      </c>
      <c r="N42" s="65" t="s">
        <v>244</v>
      </c>
      <c r="O42" s="70"/>
      <c r="P42" s="70"/>
      <c r="Q42" s="70"/>
    </row>
    <row r="43" spans="1:17" ht="17.25" customHeight="1" x14ac:dyDescent="0.25">
      <c r="A43" s="64" t="s">
        <v>377</v>
      </c>
      <c r="B43" s="24" t="s">
        <v>378</v>
      </c>
      <c r="C43" s="24" t="s">
        <v>379</v>
      </c>
      <c r="D43" s="65" t="s">
        <v>259</v>
      </c>
      <c r="E43" s="65">
        <v>1744</v>
      </c>
      <c r="F43" s="65" t="s">
        <v>380</v>
      </c>
      <c r="G43" s="65">
        <v>7</v>
      </c>
      <c r="H43" s="65">
        <v>1.1000000000000001</v>
      </c>
      <c r="I43" s="65">
        <v>3</v>
      </c>
      <c r="J43" s="65"/>
      <c r="K43" s="66" t="s">
        <v>243</v>
      </c>
      <c r="L43" s="65" t="s">
        <v>244</v>
      </c>
      <c r="M43" s="65" t="s">
        <v>244</v>
      </c>
      <c r="N43" s="65" t="s">
        <v>244</v>
      </c>
      <c r="O43" s="70"/>
      <c r="P43" s="70"/>
      <c r="Q43" s="70"/>
    </row>
    <row r="44" spans="1:17" ht="17.25" customHeight="1" x14ac:dyDescent="0.25">
      <c r="A44" s="64" t="s">
        <v>381</v>
      </c>
      <c r="B44" s="24" t="s">
        <v>382</v>
      </c>
      <c r="C44" s="24" t="s">
        <v>383</v>
      </c>
      <c r="D44" s="65" t="s">
        <v>259</v>
      </c>
      <c r="E44" s="65">
        <v>4002</v>
      </c>
      <c r="F44" s="65" t="s">
        <v>384</v>
      </c>
      <c r="G44" s="65">
        <v>7</v>
      </c>
      <c r="H44" s="65">
        <v>1.1000000000000001</v>
      </c>
      <c r="I44" s="65">
        <v>3</v>
      </c>
      <c r="J44" s="65" t="s">
        <v>243</v>
      </c>
      <c r="K44" s="66" t="s">
        <v>243</v>
      </c>
      <c r="L44" s="65" t="s">
        <v>244</v>
      </c>
      <c r="M44" s="65" t="s">
        <v>244</v>
      </c>
      <c r="N44" s="65" t="s">
        <v>244</v>
      </c>
      <c r="O44" s="70"/>
      <c r="P44" s="70"/>
      <c r="Q44" s="70"/>
    </row>
    <row r="45" spans="1:17" ht="17.25" customHeight="1" x14ac:dyDescent="0.25">
      <c r="A45" s="64" t="s">
        <v>385</v>
      </c>
      <c r="B45" s="24" t="s">
        <v>386</v>
      </c>
      <c r="C45" s="24" t="s">
        <v>387</v>
      </c>
      <c r="D45" s="65" t="s">
        <v>271</v>
      </c>
      <c r="E45" s="65">
        <v>488</v>
      </c>
      <c r="F45" s="65" t="s">
        <v>388</v>
      </c>
      <c r="G45" s="65">
        <v>7</v>
      </c>
      <c r="H45" s="65">
        <v>1.1000000000000001</v>
      </c>
      <c r="I45" s="65">
        <v>3</v>
      </c>
      <c r="J45" s="65" t="s">
        <v>243</v>
      </c>
      <c r="K45" s="66" t="s">
        <v>243</v>
      </c>
      <c r="L45" s="65" t="s">
        <v>244</v>
      </c>
      <c r="M45" s="65" t="s">
        <v>244</v>
      </c>
      <c r="N45" s="65" t="s">
        <v>244</v>
      </c>
      <c r="O45" s="70"/>
      <c r="P45" s="70"/>
      <c r="Q45" s="70"/>
    </row>
    <row r="46" spans="1:17" ht="17.25" customHeight="1" x14ac:dyDescent="0.25">
      <c r="A46" s="64" t="s">
        <v>389</v>
      </c>
      <c r="B46" s="24" t="s">
        <v>390</v>
      </c>
      <c r="C46" s="24" t="s">
        <v>391</v>
      </c>
      <c r="D46" s="65" t="s">
        <v>263</v>
      </c>
      <c r="E46" s="65">
        <v>14</v>
      </c>
      <c r="F46" s="65" t="s">
        <v>392</v>
      </c>
      <c r="G46" s="65">
        <v>7</v>
      </c>
      <c r="H46" s="65">
        <v>1.1000000000000001</v>
      </c>
      <c r="I46" s="65">
        <v>3</v>
      </c>
      <c r="J46" s="65" t="s">
        <v>243</v>
      </c>
      <c r="K46" s="66" t="s">
        <v>243</v>
      </c>
      <c r="L46" s="65" t="s">
        <v>244</v>
      </c>
      <c r="M46" s="65" t="s">
        <v>244</v>
      </c>
      <c r="N46" s="65" t="s">
        <v>244</v>
      </c>
      <c r="O46" s="70"/>
      <c r="P46" s="70"/>
      <c r="Q46" s="70"/>
    </row>
    <row r="47" spans="1:17" ht="17.25" customHeight="1" x14ac:dyDescent="0.25">
      <c r="A47" s="64" t="s">
        <v>393</v>
      </c>
      <c r="B47" s="24" t="s">
        <v>394</v>
      </c>
      <c r="C47" s="24" t="s">
        <v>394</v>
      </c>
      <c r="D47" s="65" t="s">
        <v>248</v>
      </c>
      <c r="E47" s="65">
        <v>94</v>
      </c>
      <c r="F47" s="65" t="s">
        <v>393</v>
      </c>
      <c r="G47" s="65">
        <v>7</v>
      </c>
      <c r="H47" s="65">
        <v>1.1000000000000001</v>
      </c>
      <c r="I47" s="65">
        <v>3</v>
      </c>
      <c r="J47" s="65" t="s">
        <v>253</v>
      </c>
      <c r="K47" s="66" t="s">
        <v>243</v>
      </c>
      <c r="L47" s="65" t="s">
        <v>244</v>
      </c>
      <c r="M47" s="65" t="s">
        <v>244</v>
      </c>
      <c r="N47" s="65" t="s">
        <v>244</v>
      </c>
      <c r="O47" s="70"/>
      <c r="P47" s="70"/>
      <c r="Q47" s="70"/>
    </row>
    <row r="48" spans="1:17" ht="17.25" customHeight="1" x14ac:dyDescent="0.25">
      <c r="A48" s="64" t="s">
        <v>395</v>
      </c>
      <c r="B48" s="24" t="s">
        <v>396</v>
      </c>
      <c r="C48" s="24" t="s">
        <v>397</v>
      </c>
      <c r="D48" s="65" t="s">
        <v>271</v>
      </c>
      <c r="E48" s="65">
        <v>125</v>
      </c>
      <c r="F48" s="65" t="s">
        <v>398</v>
      </c>
      <c r="G48" s="65">
        <v>7</v>
      </c>
      <c r="H48" s="65">
        <v>1.1000000000000001</v>
      </c>
      <c r="I48" s="65">
        <v>3</v>
      </c>
      <c r="J48" s="65" t="s">
        <v>243</v>
      </c>
      <c r="K48" s="66" t="s">
        <v>243</v>
      </c>
      <c r="L48" s="65" t="s">
        <v>244</v>
      </c>
      <c r="M48" s="65" t="s">
        <v>244</v>
      </c>
      <c r="N48" s="65" t="s">
        <v>244</v>
      </c>
      <c r="O48" s="70"/>
      <c r="P48" s="70"/>
      <c r="Q48" s="70"/>
    </row>
    <row r="49" spans="1:17" ht="17.25" customHeight="1" x14ac:dyDescent="0.25">
      <c r="A49" s="64" t="s">
        <v>399</v>
      </c>
      <c r="B49" s="24" t="s">
        <v>400</v>
      </c>
      <c r="C49" s="24" t="s">
        <v>401</v>
      </c>
      <c r="D49" s="65" t="s">
        <v>271</v>
      </c>
      <c r="E49" s="65">
        <v>633</v>
      </c>
      <c r="F49" s="65" t="s">
        <v>402</v>
      </c>
      <c r="G49" s="65">
        <v>7</v>
      </c>
      <c r="H49" s="65">
        <v>1.1000000000000001</v>
      </c>
      <c r="I49" s="65">
        <v>3</v>
      </c>
      <c r="J49" s="65" t="s">
        <v>253</v>
      </c>
      <c r="K49" s="66" t="s">
        <v>243</v>
      </c>
      <c r="L49" s="65" t="s">
        <v>244</v>
      </c>
      <c r="M49" s="65" t="s">
        <v>244</v>
      </c>
      <c r="N49" s="65" t="s">
        <v>403</v>
      </c>
      <c r="O49" s="70"/>
      <c r="P49" s="70"/>
      <c r="Q49" s="70"/>
    </row>
    <row r="50" spans="1:17" ht="17.25" customHeight="1" x14ac:dyDescent="0.25">
      <c r="A50" s="64" t="s">
        <v>404</v>
      </c>
      <c r="B50" s="24" t="s">
        <v>405</v>
      </c>
      <c r="C50" s="24" t="s">
        <v>406</v>
      </c>
      <c r="D50" s="65" t="s">
        <v>252</v>
      </c>
      <c r="E50" s="65">
        <v>8</v>
      </c>
      <c r="F50" s="65" t="s">
        <v>404</v>
      </c>
      <c r="G50" s="65">
        <v>7</v>
      </c>
      <c r="H50" s="65">
        <v>1.1000000000000001</v>
      </c>
      <c r="I50" s="65">
        <v>3</v>
      </c>
      <c r="J50" s="65" t="s">
        <v>253</v>
      </c>
      <c r="K50" s="66" t="s">
        <v>243</v>
      </c>
      <c r="L50" s="65" t="s">
        <v>244</v>
      </c>
      <c r="M50" s="65" t="s">
        <v>244</v>
      </c>
      <c r="N50" s="65" t="s">
        <v>244</v>
      </c>
      <c r="O50" s="70"/>
      <c r="P50" s="70"/>
      <c r="Q50" s="70"/>
    </row>
    <row r="51" spans="1:17" ht="17.25" customHeight="1" x14ac:dyDescent="0.25">
      <c r="A51" s="64" t="s">
        <v>407</v>
      </c>
      <c r="B51" s="24" t="s">
        <v>408</v>
      </c>
      <c r="C51" s="24" t="s">
        <v>409</v>
      </c>
      <c r="D51" s="65" t="s">
        <v>314</v>
      </c>
      <c r="E51" s="65">
        <v>8</v>
      </c>
      <c r="F51" s="65" t="s">
        <v>404</v>
      </c>
      <c r="G51" s="65">
        <v>7</v>
      </c>
      <c r="H51" s="65">
        <v>1.1000000000000001</v>
      </c>
      <c r="I51" s="65">
        <v>3</v>
      </c>
      <c r="J51" s="65"/>
      <c r="K51" s="66" t="s">
        <v>243</v>
      </c>
      <c r="L51" s="65" t="s">
        <v>244</v>
      </c>
      <c r="M51" s="65"/>
      <c r="N51" s="65" t="s">
        <v>244</v>
      </c>
      <c r="O51" s="70"/>
      <c r="P51" s="70"/>
      <c r="Q51" s="70"/>
    </row>
    <row r="52" spans="1:17" ht="17.25" customHeight="1" x14ac:dyDescent="0.25">
      <c r="A52" s="64" t="s">
        <v>410</v>
      </c>
      <c r="B52" s="24" t="s">
        <v>411</v>
      </c>
      <c r="C52" s="24" t="s">
        <v>409</v>
      </c>
      <c r="D52" s="65" t="s">
        <v>314</v>
      </c>
      <c r="E52" s="65">
        <v>8</v>
      </c>
      <c r="F52" s="65" t="s">
        <v>404</v>
      </c>
      <c r="G52" s="65">
        <v>7</v>
      </c>
      <c r="H52" s="65">
        <v>1.1000000000000001</v>
      </c>
      <c r="I52" s="65">
        <v>3</v>
      </c>
      <c r="J52" s="65"/>
      <c r="K52" s="66" t="s">
        <v>243</v>
      </c>
      <c r="L52" s="65" t="s">
        <v>244</v>
      </c>
      <c r="M52" s="65" t="s">
        <v>244</v>
      </c>
      <c r="N52" s="65"/>
      <c r="O52" s="70"/>
      <c r="P52" s="70"/>
      <c r="Q52" s="70"/>
    </row>
    <row r="53" spans="1:17" ht="17.25" customHeight="1" x14ac:dyDescent="0.25">
      <c r="A53" s="64" t="s">
        <v>412</v>
      </c>
      <c r="B53" s="24" t="s">
        <v>413</v>
      </c>
      <c r="C53" s="24" t="s">
        <v>414</v>
      </c>
      <c r="D53" s="65" t="s">
        <v>314</v>
      </c>
      <c r="E53" s="65">
        <v>8</v>
      </c>
      <c r="F53" s="65" t="s">
        <v>404</v>
      </c>
      <c r="G53" s="65">
        <v>7</v>
      </c>
      <c r="H53" s="65">
        <v>1.1000000000000001</v>
      </c>
      <c r="I53" s="65">
        <v>3</v>
      </c>
      <c r="J53" s="65"/>
      <c r="K53" s="66" t="s">
        <v>243</v>
      </c>
      <c r="L53" s="65" t="s">
        <v>244</v>
      </c>
      <c r="M53" s="65" t="s">
        <v>244</v>
      </c>
      <c r="N53" s="65" t="s">
        <v>244</v>
      </c>
      <c r="O53" s="70"/>
      <c r="P53" s="70"/>
      <c r="Q53" s="70"/>
    </row>
    <row r="54" spans="1:17" ht="17.25" customHeight="1" x14ac:dyDescent="0.25">
      <c r="A54" s="64" t="s">
        <v>415</v>
      </c>
      <c r="B54" s="24" t="s">
        <v>416</v>
      </c>
      <c r="C54" s="24" t="s">
        <v>417</v>
      </c>
      <c r="D54" s="65" t="s">
        <v>259</v>
      </c>
      <c r="E54" s="65">
        <v>1002</v>
      </c>
      <c r="F54" s="65" t="s">
        <v>417</v>
      </c>
      <c r="G54" s="65">
        <v>7</v>
      </c>
      <c r="H54" s="65">
        <v>1.1000000000000001</v>
      </c>
      <c r="I54" s="65">
        <v>3</v>
      </c>
      <c r="J54" s="65"/>
      <c r="K54" s="66" t="s">
        <v>243</v>
      </c>
      <c r="L54" s="65" t="s">
        <v>244</v>
      </c>
      <c r="M54" s="65" t="s">
        <v>244</v>
      </c>
      <c r="N54" s="65" t="s">
        <v>244</v>
      </c>
      <c r="O54" s="70"/>
      <c r="P54" s="70"/>
      <c r="Q54" s="70"/>
    </row>
    <row r="55" spans="1:17" ht="17.25" customHeight="1" x14ac:dyDescent="0.25">
      <c r="A55" s="64" t="s">
        <v>418</v>
      </c>
      <c r="B55" s="24" t="s">
        <v>419</v>
      </c>
      <c r="C55" s="24" t="s">
        <v>420</v>
      </c>
      <c r="D55" s="65" t="s">
        <v>271</v>
      </c>
      <c r="E55" s="65">
        <v>239</v>
      </c>
      <c r="F55" s="65" t="s">
        <v>421</v>
      </c>
      <c r="G55" s="65">
        <v>7</v>
      </c>
      <c r="H55" s="65">
        <v>1.1000000000000001</v>
      </c>
      <c r="I55" s="65">
        <v>3</v>
      </c>
      <c r="J55" s="65" t="s">
        <v>243</v>
      </c>
      <c r="K55" s="66" t="s">
        <v>290</v>
      </c>
      <c r="L55" s="65" t="s">
        <v>244</v>
      </c>
      <c r="M55" s="65" t="s">
        <v>244</v>
      </c>
      <c r="N55" s="65" t="s">
        <v>244</v>
      </c>
      <c r="O55" s="70"/>
      <c r="P55" s="70"/>
      <c r="Q55" s="70"/>
    </row>
    <row r="56" spans="1:17" ht="17.25" customHeight="1" x14ac:dyDescent="0.25">
      <c r="A56" s="64" t="s">
        <v>422</v>
      </c>
      <c r="B56" s="24" t="s">
        <v>423</v>
      </c>
      <c r="C56" s="24" t="s">
        <v>423</v>
      </c>
      <c r="D56" s="65" t="s">
        <v>241</v>
      </c>
      <c r="E56" s="65" t="s">
        <v>242</v>
      </c>
      <c r="F56" s="65" t="s">
        <v>422</v>
      </c>
      <c r="G56" s="65">
        <v>7</v>
      </c>
      <c r="H56" s="65">
        <v>1.1000000000000001</v>
      </c>
      <c r="I56" s="65">
        <v>4</v>
      </c>
      <c r="J56" s="65"/>
      <c r="K56" s="66" t="s">
        <v>243</v>
      </c>
      <c r="L56" s="65" t="s">
        <v>244</v>
      </c>
      <c r="M56" s="65" t="s">
        <v>244</v>
      </c>
      <c r="N56" s="65"/>
      <c r="O56" s="70"/>
      <c r="P56" s="70"/>
      <c r="Q56" s="70"/>
    </row>
    <row r="57" spans="1:17" ht="17.25" customHeight="1" x14ac:dyDescent="0.25">
      <c r="A57" s="64" t="s">
        <v>424</v>
      </c>
      <c r="B57" s="24" t="s">
        <v>425</v>
      </c>
      <c r="C57" s="24" t="s">
        <v>426</v>
      </c>
      <c r="D57" s="65" t="s">
        <v>276</v>
      </c>
      <c r="E57" s="65">
        <v>1103</v>
      </c>
      <c r="F57" s="65" t="s">
        <v>424</v>
      </c>
      <c r="G57" s="65">
        <v>7</v>
      </c>
      <c r="H57" s="65">
        <v>1.1000000000000001</v>
      </c>
      <c r="I57" s="65">
        <v>4</v>
      </c>
      <c r="J57" s="65"/>
      <c r="K57" s="66" t="s">
        <v>243</v>
      </c>
      <c r="L57" s="65" t="s">
        <v>244</v>
      </c>
      <c r="M57" s="65" t="s">
        <v>244</v>
      </c>
      <c r="N57" s="65" t="s">
        <v>244</v>
      </c>
      <c r="O57" s="70"/>
      <c r="P57" s="70"/>
      <c r="Q57" s="70"/>
    </row>
    <row r="58" spans="1:17" ht="17.25" customHeight="1" x14ac:dyDescent="0.25">
      <c r="A58" s="64" t="s">
        <v>427</v>
      </c>
      <c r="B58" s="64" t="s">
        <v>428</v>
      </c>
      <c r="C58" s="24" t="s">
        <v>429</v>
      </c>
      <c r="D58" s="65" t="s">
        <v>259</v>
      </c>
      <c r="E58" s="65">
        <v>358</v>
      </c>
      <c r="F58" s="65" t="s">
        <v>430</v>
      </c>
      <c r="G58" s="65">
        <v>7</v>
      </c>
      <c r="H58" s="65">
        <v>1.1000000000000001</v>
      </c>
      <c r="I58" s="65">
        <v>4</v>
      </c>
      <c r="J58" s="65"/>
      <c r="K58" s="66" t="s">
        <v>243</v>
      </c>
      <c r="L58" s="65" t="s">
        <v>244</v>
      </c>
      <c r="M58" s="65" t="s">
        <v>244</v>
      </c>
      <c r="N58" s="65" t="s">
        <v>244</v>
      </c>
      <c r="O58" s="70"/>
      <c r="P58" s="70"/>
      <c r="Q58" s="70"/>
    </row>
    <row r="59" spans="1:17" ht="17.25" customHeight="1" x14ac:dyDescent="0.25">
      <c r="A59" s="64" t="s">
        <v>431</v>
      </c>
      <c r="B59" s="24" t="s">
        <v>432</v>
      </c>
      <c r="C59" s="24" t="s">
        <v>433</v>
      </c>
      <c r="D59" s="65" t="s">
        <v>259</v>
      </c>
      <c r="E59" s="65">
        <v>2201</v>
      </c>
      <c r="F59" s="65" t="s">
        <v>434</v>
      </c>
      <c r="G59" s="65">
        <v>7</v>
      </c>
      <c r="H59" s="65">
        <v>1.1000000000000001</v>
      </c>
      <c r="I59" s="65">
        <v>4</v>
      </c>
      <c r="J59" s="65" t="s">
        <v>243</v>
      </c>
      <c r="K59" s="66" t="s">
        <v>243</v>
      </c>
      <c r="L59" s="65" t="s">
        <v>244</v>
      </c>
      <c r="M59" s="65" t="s">
        <v>244</v>
      </c>
      <c r="N59" s="65" t="s">
        <v>244</v>
      </c>
      <c r="O59" s="70"/>
      <c r="P59" s="70"/>
      <c r="Q59" s="70"/>
    </row>
    <row r="60" spans="1:17" ht="17.25" customHeight="1" x14ac:dyDescent="0.25">
      <c r="A60" s="64" t="s">
        <v>435</v>
      </c>
      <c r="B60" s="24" t="s">
        <v>436</v>
      </c>
      <c r="C60" s="24" t="s">
        <v>437</v>
      </c>
      <c r="D60" s="65" t="s">
        <v>259</v>
      </c>
      <c r="E60" s="65">
        <v>4594</v>
      </c>
      <c r="F60" s="65" t="s">
        <v>438</v>
      </c>
      <c r="G60" s="65">
        <v>7</v>
      </c>
      <c r="H60" s="65">
        <v>1.1000000000000001</v>
      </c>
      <c r="I60" s="65">
        <v>4</v>
      </c>
      <c r="J60" s="65" t="s">
        <v>253</v>
      </c>
      <c r="K60" s="66" t="s">
        <v>243</v>
      </c>
      <c r="L60" s="65" t="s">
        <v>244</v>
      </c>
      <c r="M60" s="65" t="s">
        <v>244</v>
      </c>
      <c r="N60" s="65" t="s">
        <v>244</v>
      </c>
      <c r="O60" s="70"/>
      <c r="P60" s="70"/>
      <c r="Q60" s="70"/>
    </row>
    <row r="61" spans="1:17" ht="17.25" customHeight="1" x14ac:dyDescent="0.25">
      <c r="A61" s="64" t="s">
        <v>439</v>
      </c>
      <c r="B61" s="24" t="s">
        <v>440</v>
      </c>
      <c r="C61" s="24" t="s">
        <v>441</v>
      </c>
      <c r="D61" s="65" t="s">
        <v>271</v>
      </c>
      <c r="E61" s="65">
        <v>881</v>
      </c>
      <c r="F61" s="65" t="s">
        <v>442</v>
      </c>
      <c r="G61" s="65">
        <v>7</v>
      </c>
      <c r="H61" s="65">
        <v>1.1000000000000001</v>
      </c>
      <c r="I61" s="65">
        <v>4</v>
      </c>
      <c r="J61" s="65" t="s">
        <v>243</v>
      </c>
      <c r="K61" s="66" t="s">
        <v>243</v>
      </c>
      <c r="L61" s="65" t="s">
        <v>244</v>
      </c>
      <c r="M61" s="65" t="s">
        <v>244</v>
      </c>
      <c r="N61" s="65" t="s">
        <v>244</v>
      </c>
      <c r="O61" s="70"/>
      <c r="P61" s="70"/>
      <c r="Q61" s="70"/>
    </row>
    <row r="62" spans="1:17" ht="17.25" customHeight="1" x14ac:dyDescent="0.25">
      <c r="A62" s="64" t="s">
        <v>443</v>
      </c>
      <c r="B62" s="24" t="s">
        <v>444</v>
      </c>
      <c r="C62" s="24" t="s">
        <v>445</v>
      </c>
      <c r="D62" s="65" t="s">
        <v>248</v>
      </c>
      <c r="E62" s="65">
        <v>803</v>
      </c>
      <c r="F62" s="65" t="s">
        <v>443</v>
      </c>
      <c r="G62" s="65">
        <v>7</v>
      </c>
      <c r="H62" s="65">
        <v>1.1000000000000001</v>
      </c>
      <c r="I62" s="65">
        <v>4</v>
      </c>
      <c r="J62" s="65" t="s">
        <v>243</v>
      </c>
      <c r="K62" s="66" t="s">
        <v>243</v>
      </c>
      <c r="L62" s="65" t="s">
        <v>244</v>
      </c>
      <c r="M62" s="65" t="s">
        <v>244</v>
      </c>
      <c r="N62" s="65" t="s">
        <v>244</v>
      </c>
      <c r="O62" s="70"/>
      <c r="P62" s="70"/>
      <c r="Q62" s="70"/>
    </row>
    <row r="63" spans="1:17" ht="17.25" customHeight="1" x14ac:dyDescent="0.25">
      <c r="A63" s="64" t="s">
        <v>446</v>
      </c>
      <c r="B63" s="24" t="s">
        <v>447</v>
      </c>
      <c r="C63" s="24" t="s">
        <v>445</v>
      </c>
      <c r="D63" s="65" t="s">
        <v>248</v>
      </c>
      <c r="E63" s="65">
        <v>803</v>
      </c>
      <c r="F63" s="65" t="s">
        <v>443</v>
      </c>
      <c r="G63" s="65">
        <v>7</v>
      </c>
      <c r="H63" s="65">
        <v>1.1000000000000001</v>
      </c>
      <c r="I63" s="65">
        <v>4</v>
      </c>
      <c r="J63" s="65" t="s">
        <v>243</v>
      </c>
      <c r="K63" s="66" t="s">
        <v>243</v>
      </c>
      <c r="L63" s="65" t="s">
        <v>244</v>
      </c>
      <c r="M63" s="65" t="s">
        <v>244</v>
      </c>
      <c r="N63" s="65"/>
      <c r="O63" s="70"/>
      <c r="P63" s="70"/>
      <c r="Q63" s="70"/>
    </row>
    <row r="64" spans="1:17" ht="17.25" customHeight="1" x14ac:dyDescent="0.25">
      <c r="A64" s="64" t="s">
        <v>448</v>
      </c>
      <c r="B64" s="24" t="s">
        <v>449</v>
      </c>
      <c r="C64" s="24" t="s">
        <v>450</v>
      </c>
      <c r="D64" s="65" t="s">
        <v>248</v>
      </c>
      <c r="E64" s="65">
        <v>1239</v>
      </c>
      <c r="F64" s="65" t="s">
        <v>448</v>
      </c>
      <c r="G64" s="65">
        <v>7</v>
      </c>
      <c r="H64" s="65">
        <v>1.1000000000000001</v>
      </c>
      <c r="I64" s="65">
        <v>4</v>
      </c>
      <c r="J64" s="65"/>
      <c r="K64" s="66" t="s">
        <v>290</v>
      </c>
      <c r="L64" s="65" t="s">
        <v>244</v>
      </c>
      <c r="M64" s="65" t="s">
        <v>244</v>
      </c>
      <c r="N64" s="65" t="s">
        <v>244</v>
      </c>
      <c r="O64" s="70"/>
      <c r="P64" s="70"/>
      <c r="Q64" s="70"/>
    </row>
    <row r="65" spans="1:17" ht="17.25" customHeight="1" x14ac:dyDescent="0.25">
      <c r="A65" s="64" t="s">
        <v>451</v>
      </c>
      <c r="B65" s="24" t="s">
        <v>452</v>
      </c>
      <c r="C65" s="24" t="s">
        <v>453</v>
      </c>
      <c r="D65" s="65" t="s">
        <v>314</v>
      </c>
      <c r="E65" s="65">
        <v>8</v>
      </c>
      <c r="F65" s="65" t="s">
        <v>404</v>
      </c>
      <c r="G65" s="65">
        <v>7</v>
      </c>
      <c r="H65" s="65">
        <v>1.1000000000000001</v>
      </c>
      <c r="I65" s="65">
        <v>4</v>
      </c>
      <c r="J65" s="65"/>
      <c r="K65" s="66" t="s">
        <v>243</v>
      </c>
      <c r="L65" s="65" t="s">
        <v>244</v>
      </c>
      <c r="M65" s="65" t="s">
        <v>244</v>
      </c>
      <c r="N65" s="65" t="s">
        <v>244</v>
      </c>
      <c r="O65" s="70"/>
      <c r="P65" s="70"/>
      <c r="Q65" s="70"/>
    </row>
    <row r="66" spans="1:17" ht="17.25" customHeight="1" x14ac:dyDescent="0.25">
      <c r="A66" s="64" t="s">
        <v>454</v>
      </c>
      <c r="B66" s="24" t="s">
        <v>455</v>
      </c>
      <c r="C66" s="24" t="s">
        <v>455</v>
      </c>
      <c r="D66" s="65" t="s">
        <v>241</v>
      </c>
      <c r="E66" s="65">
        <v>75</v>
      </c>
      <c r="F66" s="65" t="s">
        <v>454</v>
      </c>
      <c r="G66" s="65">
        <v>7</v>
      </c>
      <c r="H66" s="65">
        <v>1.1000000000000001</v>
      </c>
      <c r="I66" s="65">
        <v>4</v>
      </c>
      <c r="J66" s="65"/>
      <c r="K66" s="66" t="s">
        <v>290</v>
      </c>
      <c r="L66" s="65" t="s">
        <v>244</v>
      </c>
      <c r="M66" s="65" t="s">
        <v>244</v>
      </c>
      <c r="N66" s="65" t="s">
        <v>244</v>
      </c>
      <c r="O66" s="70"/>
      <c r="P66" s="70"/>
      <c r="Q66" s="70"/>
    </row>
    <row r="67" spans="1:17" ht="17.25" customHeight="1" x14ac:dyDescent="0.25">
      <c r="A67" s="64" t="s">
        <v>456</v>
      </c>
      <c r="B67" s="24" t="s">
        <v>243</v>
      </c>
      <c r="C67" s="24" t="s">
        <v>243</v>
      </c>
      <c r="D67" s="65" t="s">
        <v>241</v>
      </c>
      <c r="E67" s="65">
        <v>284</v>
      </c>
      <c r="F67" s="65" t="s">
        <v>456</v>
      </c>
      <c r="G67" s="65">
        <v>7</v>
      </c>
      <c r="H67" s="65">
        <v>1.1000000000000001</v>
      </c>
      <c r="I67" s="65">
        <v>4</v>
      </c>
      <c r="J67" s="65"/>
      <c r="K67" s="66" t="s">
        <v>290</v>
      </c>
      <c r="L67" s="65" t="s">
        <v>244</v>
      </c>
      <c r="M67" s="65" t="s">
        <v>244</v>
      </c>
      <c r="N67" s="65" t="s">
        <v>244</v>
      </c>
      <c r="O67" s="70"/>
      <c r="P67" s="70"/>
      <c r="Q67" s="70"/>
    </row>
    <row r="68" spans="1:17" ht="17.25" customHeight="1" x14ac:dyDescent="0.25">
      <c r="A68" s="64" t="s">
        <v>457</v>
      </c>
      <c r="B68" s="24" t="s">
        <v>458</v>
      </c>
      <c r="C68" s="24" t="s">
        <v>458</v>
      </c>
      <c r="D68" s="65" t="s">
        <v>248</v>
      </c>
      <c r="E68" s="65">
        <v>672</v>
      </c>
      <c r="F68" s="65" t="s">
        <v>457</v>
      </c>
      <c r="G68" s="65">
        <v>7</v>
      </c>
      <c r="H68" s="65">
        <v>1.1000000000000001</v>
      </c>
      <c r="I68" s="65">
        <v>4</v>
      </c>
      <c r="J68" s="65"/>
      <c r="K68" s="66" t="s">
        <v>243</v>
      </c>
      <c r="L68" s="65" t="s">
        <v>244</v>
      </c>
      <c r="M68" s="65" t="s">
        <v>244</v>
      </c>
      <c r="N68" s="65" t="s">
        <v>244</v>
      </c>
      <c r="O68" s="71"/>
      <c r="P68" s="71"/>
      <c r="Q68" s="74"/>
    </row>
    <row r="69" spans="1:17" ht="17.25" customHeight="1" x14ac:dyDescent="0.25">
      <c r="A69" s="64" t="s">
        <v>459</v>
      </c>
      <c r="B69" s="24" t="s">
        <v>460</v>
      </c>
      <c r="C69" s="24" t="s">
        <v>324</v>
      </c>
      <c r="D69" s="65" t="s">
        <v>263</v>
      </c>
      <c r="E69" s="65">
        <v>38</v>
      </c>
      <c r="F69" s="65" t="s">
        <v>325</v>
      </c>
      <c r="G69" s="65">
        <v>7</v>
      </c>
      <c r="H69" s="65">
        <v>1.1000000000000001</v>
      </c>
      <c r="I69" s="65">
        <v>5</v>
      </c>
      <c r="J69" s="65"/>
      <c r="K69" s="66" t="s">
        <v>290</v>
      </c>
      <c r="L69" s="65" t="s">
        <v>244</v>
      </c>
      <c r="M69" s="65" t="s">
        <v>244</v>
      </c>
      <c r="N69" s="65"/>
      <c r="O69" s="71"/>
      <c r="P69" s="71"/>
      <c r="Q69" s="74"/>
    </row>
    <row r="70" spans="1:17" ht="17.25" customHeight="1" x14ac:dyDescent="0.25">
      <c r="A70" s="64" t="s">
        <v>461</v>
      </c>
      <c r="B70" s="24" t="s">
        <v>462</v>
      </c>
      <c r="C70" s="24" t="s">
        <v>328</v>
      </c>
      <c r="D70" s="65" t="s">
        <v>263</v>
      </c>
      <c r="E70" s="65">
        <v>13</v>
      </c>
      <c r="F70" s="65" t="s">
        <v>329</v>
      </c>
      <c r="G70" s="65">
        <v>7</v>
      </c>
      <c r="H70" s="65">
        <v>1.1000000000000001</v>
      </c>
      <c r="I70" s="65">
        <v>5</v>
      </c>
      <c r="J70" s="65" t="s">
        <v>253</v>
      </c>
      <c r="K70" s="66" t="s">
        <v>290</v>
      </c>
      <c r="L70" s="65" t="s">
        <v>244</v>
      </c>
      <c r="M70" s="65" t="s">
        <v>244</v>
      </c>
      <c r="N70" s="65"/>
      <c r="O70" s="70"/>
      <c r="P70" s="70"/>
      <c r="Q70" s="70"/>
    </row>
    <row r="71" spans="1:17" ht="17.25" customHeight="1" x14ac:dyDescent="0.25">
      <c r="A71" s="64" t="s">
        <v>463</v>
      </c>
      <c r="B71" s="24" t="s">
        <v>464</v>
      </c>
      <c r="C71" s="24" t="s">
        <v>465</v>
      </c>
      <c r="D71" s="65" t="s">
        <v>259</v>
      </c>
      <c r="E71" s="65">
        <v>136</v>
      </c>
      <c r="F71" s="65" t="s">
        <v>466</v>
      </c>
      <c r="G71" s="65">
        <v>7</v>
      </c>
      <c r="H71" s="65">
        <v>1.1000000000000001</v>
      </c>
      <c r="I71" s="65">
        <v>5</v>
      </c>
      <c r="J71" s="65"/>
      <c r="K71" s="66" t="s">
        <v>243</v>
      </c>
      <c r="L71" s="65" t="s">
        <v>244</v>
      </c>
      <c r="M71" s="65" t="s">
        <v>244</v>
      </c>
      <c r="N71" s="65" t="s">
        <v>244</v>
      </c>
      <c r="O71" s="70"/>
      <c r="P71" s="70"/>
      <c r="Q71" s="70"/>
    </row>
    <row r="72" spans="1:17" ht="17.25" customHeight="1" x14ac:dyDescent="0.25">
      <c r="A72" s="64" t="s">
        <v>467</v>
      </c>
      <c r="B72" s="24" t="s">
        <v>468</v>
      </c>
      <c r="C72" s="24" t="s">
        <v>469</v>
      </c>
      <c r="D72" s="65" t="s">
        <v>271</v>
      </c>
      <c r="E72" s="65">
        <v>154</v>
      </c>
      <c r="F72" s="65" t="s">
        <v>470</v>
      </c>
      <c r="G72" s="65">
        <v>7</v>
      </c>
      <c r="H72" s="65">
        <v>1.1000000000000001</v>
      </c>
      <c r="I72" s="65">
        <v>5</v>
      </c>
      <c r="J72" s="65" t="s">
        <v>243</v>
      </c>
      <c r="K72" s="66" t="s">
        <v>243</v>
      </c>
      <c r="L72" s="65" t="s">
        <v>244</v>
      </c>
      <c r="M72" s="65" t="s">
        <v>244</v>
      </c>
      <c r="N72" s="65" t="s">
        <v>244</v>
      </c>
      <c r="O72" s="70"/>
      <c r="P72" s="70"/>
      <c r="Q72" s="70"/>
    </row>
    <row r="73" spans="1:17" ht="17.25" customHeight="1" x14ac:dyDescent="0.25">
      <c r="A73" s="64" t="s">
        <v>471</v>
      </c>
      <c r="B73" s="24" t="s">
        <v>472</v>
      </c>
      <c r="C73" s="24" t="s">
        <v>473</v>
      </c>
      <c r="D73" s="65" t="s">
        <v>248</v>
      </c>
      <c r="E73" s="65">
        <v>1244</v>
      </c>
      <c r="F73" s="65" t="s">
        <v>471</v>
      </c>
      <c r="G73" s="65">
        <v>7</v>
      </c>
      <c r="H73" s="65">
        <v>1.1000000000000001</v>
      </c>
      <c r="I73" s="65">
        <v>5</v>
      </c>
      <c r="J73" s="65" t="s">
        <v>243</v>
      </c>
      <c r="K73" s="66" t="s">
        <v>290</v>
      </c>
      <c r="L73" s="65" t="s">
        <v>244</v>
      </c>
      <c r="M73" s="65" t="s">
        <v>244</v>
      </c>
      <c r="N73" s="65" t="s">
        <v>244</v>
      </c>
      <c r="O73" s="70"/>
      <c r="P73" s="70"/>
      <c r="Q73" s="70"/>
    </row>
    <row r="74" spans="1:17" ht="17.25" customHeight="1" x14ac:dyDescent="0.25">
      <c r="A74" s="64" t="s">
        <v>474</v>
      </c>
      <c r="B74" s="24" t="s">
        <v>475</v>
      </c>
      <c r="C74" s="24" t="s">
        <v>473</v>
      </c>
      <c r="D74" s="65" t="s">
        <v>248</v>
      </c>
      <c r="E74" s="65">
        <v>1244</v>
      </c>
      <c r="F74" s="65" t="s">
        <v>471</v>
      </c>
      <c r="G74" s="65">
        <v>7</v>
      </c>
      <c r="H74" s="65">
        <v>1.1000000000000001</v>
      </c>
      <c r="I74" s="65">
        <v>5</v>
      </c>
      <c r="J74" s="65" t="s">
        <v>243</v>
      </c>
      <c r="K74" s="66" t="s">
        <v>290</v>
      </c>
      <c r="L74" s="65" t="s">
        <v>244</v>
      </c>
      <c r="M74" s="65"/>
      <c r="N74" s="65"/>
      <c r="O74" s="70"/>
      <c r="P74" s="70"/>
      <c r="Q74" s="70"/>
    </row>
    <row r="75" spans="1:17" ht="17.25" customHeight="1" x14ac:dyDescent="0.25">
      <c r="A75" s="64" t="s">
        <v>476</v>
      </c>
      <c r="B75" s="24" t="s">
        <v>477</v>
      </c>
      <c r="C75" s="24" t="s">
        <v>478</v>
      </c>
      <c r="D75" s="65" t="s">
        <v>248</v>
      </c>
      <c r="E75" s="65">
        <v>4164</v>
      </c>
      <c r="F75" s="65" t="s">
        <v>479</v>
      </c>
      <c r="G75" s="65">
        <v>7</v>
      </c>
      <c r="H75" s="65">
        <v>1.1000000000000001</v>
      </c>
      <c r="I75" s="65">
        <v>5</v>
      </c>
      <c r="J75" s="65" t="s">
        <v>243</v>
      </c>
      <c r="K75" s="66" t="s">
        <v>243</v>
      </c>
      <c r="L75" s="65" t="s">
        <v>244</v>
      </c>
      <c r="M75" s="65" t="s">
        <v>244</v>
      </c>
      <c r="N75" s="65" t="s">
        <v>244</v>
      </c>
      <c r="O75" s="70"/>
      <c r="P75" s="70"/>
      <c r="Q75" s="70"/>
    </row>
    <row r="76" spans="1:17" ht="17.25" customHeight="1" x14ac:dyDescent="0.25">
      <c r="A76" s="64" t="s">
        <v>480</v>
      </c>
      <c r="B76" s="24" t="s">
        <v>481</v>
      </c>
      <c r="C76" s="24" t="s">
        <v>482</v>
      </c>
      <c r="D76" s="65" t="s">
        <v>259</v>
      </c>
      <c r="E76" s="65">
        <v>467</v>
      </c>
      <c r="F76" s="65" t="s">
        <v>483</v>
      </c>
      <c r="G76" s="65">
        <v>7</v>
      </c>
      <c r="H76" s="65">
        <v>1.1000000000000001</v>
      </c>
      <c r="I76" s="65">
        <v>5</v>
      </c>
      <c r="J76" s="65" t="s">
        <v>253</v>
      </c>
      <c r="K76" s="66" t="s">
        <v>243</v>
      </c>
      <c r="L76" s="65" t="s">
        <v>244</v>
      </c>
      <c r="M76" s="65" t="s">
        <v>244</v>
      </c>
      <c r="N76" s="65" t="s">
        <v>244</v>
      </c>
      <c r="O76" s="70"/>
      <c r="P76" s="70"/>
      <c r="Q76" s="70"/>
    </row>
    <row r="77" spans="1:17" ht="17.25" customHeight="1" x14ac:dyDescent="0.25">
      <c r="A77" s="64" t="s">
        <v>484</v>
      </c>
      <c r="B77" s="70" t="s">
        <v>485</v>
      </c>
      <c r="C77" s="24" t="s">
        <v>486</v>
      </c>
      <c r="D77" s="65" t="s">
        <v>259</v>
      </c>
      <c r="E77" s="65">
        <v>1150</v>
      </c>
      <c r="F77" s="65" t="s">
        <v>487</v>
      </c>
      <c r="G77" s="65">
        <v>7</v>
      </c>
      <c r="H77" s="65">
        <v>1.1000000000000001</v>
      </c>
      <c r="I77" s="65">
        <v>5</v>
      </c>
      <c r="J77" s="65" t="s">
        <v>243</v>
      </c>
      <c r="K77" s="66" t="s">
        <v>243</v>
      </c>
      <c r="L77" s="65" t="s">
        <v>244</v>
      </c>
      <c r="M77" s="65" t="s">
        <v>244</v>
      </c>
      <c r="N77" s="65" t="s">
        <v>244</v>
      </c>
      <c r="O77" s="70"/>
      <c r="P77" s="70"/>
      <c r="Q77" s="70"/>
    </row>
    <row r="78" spans="1:17" ht="17.25" customHeight="1" x14ac:dyDescent="0.25">
      <c r="A78" s="64" t="s">
        <v>488</v>
      </c>
      <c r="B78" s="75" t="s">
        <v>489</v>
      </c>
      <c r="C78" s="75" t="s">
        <v>490</v>
      </c>
      <c r="D78" s="65" t="s">
        <v>271</v>
      </c>
      <c r="E78" s="65">
        <v>467</v>
      </c>
      <c r="F78" s="65" t="s">
        <v>483</v>
      </c>
      <c r="G78" s="65">
        <v>7</v>
      </c>
      <c r="H78" s="65">
        <v>1.1000000000000001</v>
      </c>
      <c r="I78" s="65">
        <v>5</v>
      </c>
      <c r="J78" s="65" t="s">
        <v>253</v>
      </c>
      <c r="K78" s="66" t="s">
        <v>243</v>
      </c>
      <c r="L78" s="65" t="s">
        <v>244</v>
      </c>
      <c r="M78" s="65"/>
      <c r="N78" s="65"/>
      <c r="O78" s="70"/>
      <c r="P78" s="70"/>
      <c r="Q78" s="70"/>
    </row>
    <row r="79" spans="1:17" ht="17.25" customHeight="1" x14ac:dyDescent="0.25">
      <c r="A79" s="64" t="s">
        <v>491</v>
      </c>
      <c r="B79" s="24" t="s">
        <v>492</v>
      </c>
      <c r="C79" s="24" t="s">
        <v>493</v>
      </c>
      <c r="D79" s="65" t="s">
        <v>259</v>
      </c>
      <c r="E79" s="65">
        <v>3251</v>
      </c>
      <c r="F79" s="65" t="s">
        <v>494</v>
      </c>
      <c r="G79" s="65">
        <v>7</v>
      </c>
      <c r="H79" s="65">
        <v>1.1000000000000001</v>
      </c>
      <c r="I79" s="65">
        <v>5</v>
      </c>
      <c r="J79" s="65" t="s">
        <v>243</v>
      </c>
      <c r="K79" s="66" t="s">
        <v>243</v>
      </c>
      <c r="L79" s="65" t="s">
        <v>244</v>
      </c>
      <c r="M79" s="65" t="s">
        <v>244</v>
      </c>
      <c r="N79" s="65"/>
      <c r="O79" s="70"/>
      <c r="P79" s="70"/>
      <c r="Q79" s="70"/>
    </row>
    <row r="80" spans="1:17" ht="17.25" customHeight="1" x14ac:dyDescent="0.25">
      <c r="A80" s="64" t="s">
        <v>495</v>
      </c>
      <c r="B80" s="24" t="s">
        <v>496</v>
      </c>
      <c r="C80" s="24" t="s">
        <v>497</v>
      </c>
      <c r="D80" s="65" t="s">
        <v>259</v>
      </c>
      <c r="E80" s="65">
        <v>3251</v>
      </c>
      <c r="F80" s="65" t="s">
        <v>494</v>
      </c>
      <c r="G80" s="65">
        <v>7</v>
      </c>
      <c r="H80" s="65">
        <v>1.1000000000000001</v>
      </c>
      <c r="I80" s="65">
        <v>5</v>
      </c>
      <c r="J80" s="65" t="s">
        <v>243</v>
      </c>
      <c r="K80" s="66" t="s">
        <v>243</v>
      </c>
      <c r="L80" s="65" t="s">
        <v>244</v>
      </c>
      <c r="M80" s="65"/>
      <c r="N80" s="65"/>
      <c r="O80" s="70"/>
      <c r="P80" s="70"/>
      <c r="Q80" s="70"/>
    </row>
    <row r="81" spans="1:17" ht="17.25" customHeight="1" x14ac:dyDescent="0.25">
      <c r="A81" s="64" t="s">
        <v>498</v>
      </c>
      <c r="B81" s="24" t="s">
        <v>499</v>
      </c>
      <c r="C81" s="24" t="s">
        <v>486</v>
      </c>
      <c r="D81" s="65" t="s">
        <v>271</v>
      </c>
      <c r="E81" s="65">
        <v>1150</v>
      </c>
      <c r="F81" s="65" t="s">
        <v>487</v>
      </c>
      <c r="G81" s="65">
        <v>7</v>
      </c>
      <c r="H81" s="65">
        <v>1.1000000000000001</v>
      </c>
      <c r="I81" s="65">
        <v>5</v>
      </c>
      <c r="J81" s="65" t="s">
        <v>243</v>
      </c>
      <c r="K81" s="66" t="s">
        <v>243</v>
      </c>
      <c r="L81" s="65" t="s">
        <v>244</v>
      </c>
      <c r="M81" s="65"/>
      <c r="N81" s="65"/>
      <c r="O81" s="70"/>
      <c r="P81" s="70"/>
      <c r="Q81" s="70"/>
    </row>
    <row r="82" spans="1:17" ht="17.25" customHeight="1" x14ac:dyDescent="0.25">
      <c r="A82" s="64" t="s">
        <v>500</v>
      </c>
      <c r="B82" s="24" t="s">
        <v>501</v>
      </c>
      <c r="C82" s="24" t="s">
        <v>501</v>
      </c>
      <c r="D82" s="65" t="s">
        <v>248</v>
      </c>
      <c r="E82" s="65">
        <v>2166</v>
      </c>
      <c r="F82" s="65" t="s">
        <v>500</v>
      </c>
      <c r="G82" s="65">
        <v>7</v>
      </c>
      <c r="H82" s="65">
        <v>1.1000000000000001</v>
      </c>
      <c r="I82" s="65">
        <v>5</v>
      </c>
      <c r="J82" s="65" t="s">
        <v>243</v>
      </c>
      <c r="K82" s="66" t="s">
        <v>243</v>
      </c>
      <c r="L82" s="65" t="s">
        <v>244</v>
      </c>
      <c r="M82" s="65" t="s">
        <v>244</v>
      </c>
      <c r="N82" s="65" t="s">
        <v>244</v>
      </c>
      <c r="O82" s="70"/>
      <c r="P82" s="70"/>
      <c r="Q82" s="70"/>
    </row>
    <row r="83" spans="1:17" ht="17.25" customHeight="1" x14ac:dyDescent="0.25">
      <c r="A83" s="64" t="s">
        <v>502</v>
      </c>
      <c r="B83" s="75" t="s">
        <v>503</v>
      </c>
      <c r="C83" s="75" t="s">
        <v>503</v>
      </c>
      <c r="D83" s="65" t="s">
        <v>248</v>
      </c>
      <c r="E83" s="65">
        <v>555</v>
      </c>
      <c r="F83" s="65" t="s">
        <v>502</v>
      </c>
      <c r="G83" s="65">
        <v>7</v>
      </c>
      <c r="H83" s="65">
        <v>1.1000000000000001</v>
      </c>
      <c r="I83" s="65">
        <v>5</v>
      </c>
      <c r="J83" s="65" t="s">
        <v>243</v>
      </c>
      <c r="K83" s="66" t="s">
        <v>290</v>
      </c>
      <c r="L83" s="65" t="s">
        <v>244</v>
      </c>
      <c r="M83" s="65" t="s">
        <v>244</v>
      </c>
      <c r="N83" s="65" t="s">
        <v>244</v>
      </c>
      <c r="O83" s="70"/>
      <c r="P83" s="70"/>
      <c r="Q83" s="70"/>
    </row>
    <row r="84" spans="1:17" ht="17.25" customHeight="1" x14ac:dyDescent="0.25">
      <c r="A84" s="64" t="s">
        <v>504</v>
      </c>
      <c r="B84" s="24" t="s">
        <v>505</v>
      </c>
      <c r="C84" s="24" t="s">
        <v>505</v>
      </c>
      <c r="D84" s="65" t="s">
        <v>248</v>
      </c>
      <c r="E84" s="65">
        <v>292</v>
      </c>
      <c r="F84" s="65" t="s">
        <v>504</v>
      </c>
      <c r="G84" s="65">
        <v>7</v>
      </c>
      <c r="H84" s="65">
        <v>1.1000000000000001</v>
      </c>
      <c r="I84" s="65">
        <v>5</v>
      </c>
      <c r="J84" s="65" t="s">
        <v>243</v>
      </c>
      <c r="K84" s="66" t="s">
        <v>243</v>
      </c>
      <c r="L84" s="65" t="s">
        <v>244</v>
      </c>
      <c r="M84" s="65" t="s">
        <v>244</v>
      </c>
      <c r="N84" s="65" t="s">
        <v>244</v>
      </c>
      <c r="O84" s="70"/>
      <c r="P84" s="70"/>
      <c r="Q84" s="70"/>
    </row>
    <row r="85" spans="1:17" ht="17.25" customHeight="1" x14ac:dyDescent="0.25">
      <c r="A85" s="64" t="s">
        <v>506</v>
      </c>
      <c r="B85" s="24" t="s">
        <v>507</v>
      </c>
      <c r="C85" s="24" t="s">
        <v>507</v>
      </c>
      <c r="D85" s="65" t="s">
        <v>283</v>
      </c>
      <c r="E85" s="65">
        <v>1</v>
      </c>
      <c r="F85" s="65" t="s">
        <v>508</v>
      </c>
      <c r="G85" s="65">
        <v>7</v>
      </c>
      <c r="H85" s="65">
        <v>1.1000000000000001</v>
      </c>
      <c r="I85" s="65">
        <v>6</v>
      </c>
      <c r="J85" s="65" t="s">
        <v>253</v>
      </c>
      <c r="K85" s="66" t="s">
        <v>290</v>
      </c>
      <c r="L85" s="65" t="s">
        <v>244</v>
      </c>
      <c r="M85" s="65" t="s">
        <v>244</v>
      </c>
      <c r="N85" s="65" t="s">
        <v>244</v>
      </c>
      <c r="O85" s="70"/>
      <c r="P85" s="70"/>
      <c r="Q85" s="70"/>
    </row>
    <row r="86" spans="1:17" ht="17.25" customHeight="1" x14ac:dyDescent="0.25">
      <c r="A86" s="64" t="s">
        <v>509</v>
      </c>
      <c r="B86" s="24" t="s">
        <v>510</v>
      </c>
      <c r="C86" s="24" t="s">
        <v>510</v>
      </c>
      <c r="D86" s="65" t="s">
        <v>271</v>
      </c>
      <c r="E86" s="65">
        <v>2074</v>
      </c>
      <c r="F86" s="65" t="s">
        <v>511</v>
      </c>
      <c r="G86" s="65">
        <v>7</v>
      </c>
      <c r="H86" s="65">
        <v>1.1000000000000001</v>
      </c>
      <c r="I86" s="65">
        <v>6</v>
      </c>
      <c r="J86" s="65"/>
      <c r="K86" s="66" t="s">
        <v>290</v>
      </c>
      <c r="L86" s="65" t="s">
        <v>244</v>
      </c>
      <c r="M86" s="65" t="s">
        <v>244</v>
      </c>
      <c r="N86" s="65" t="s">
        <v>244</v>
      </c>
      <c r="O86" s="70"/>
      <c r="P86" s="70"/>
      <c r="Q86" s="70"/>
    </row>
    <row r="87" spans="1:17" ht="17.25" customHeight="1" x14ac:dyDescent="0.25">
      <c r="A87" s="64" t="s">
        <v>508</v>
      </c>
      <c r="B87" s="24" t="s">
        <v>512</v>
      </c>
      <c r="C87" s="24" t="s">
        <v>512</v>
      </c>
      <c r="D87" s="65" t="s">
        <v>283</v>
      </c>
      <c r="E87" s="65">
        <v>1</v>
      </c>
      <c r="F87" s="65" t="s">
        <v>508</v>
      </c>
      <c r="G87" s="65">
        <v>7</v>
      </c>
      <c r="H87" s="65">
        <v>1.1000000000000001</v>
      </c>
      <c r="I87" s="65">
        <v>6</v>
      </c>
      <c r="J87" s="65" t="s">
        <v>253</v>
      </c>
      <c r="K87" s="66" t="s">
        <v>290</v>
      </c>
      <c r="L87" s="65" t="s">
        <v>244</v>
      </c>
      <c r="M87" s="65" t="s">
        <v>244</v>
      </c>
      <c r="N87" s="65" t="s">
        <v>244</v>
      </c>
      <c r="O87" s="70"/>
      <c r="P87" s="70"/>
      <c r="Q87" s="70"/>
    </row>
    <row r="88" spans="1:17" ht="17.25" customHeight="1" x14ac:dyDescent="0.25">
      <c r="A88" s="64" t="s">
        <v>513</v>
      </c>
      <c r="B88" s="24" t="s">
        <v>514</v>
      </c>
      <c r="C88" s="24" t="s">
        <v>514</v>
      </c>
      <c r="D88" s="65" t="s">
        <v>283</v>
      </c>
      <c r="E88" s="65">
        <v>1</v>
      </c>
      <c r="F88" s="65" t="s">
        <v>508</v>
      </c>
      <c r="G88" s="65">
        <v>7</v>
      </c>
      <c r="H88" s="65">
        <v>1.1000000000000001</v>
      </c>
      <c r="I88" s="65">
        <v>6</v>
      </c>
      <c r="J88" s="65" t="s">
        <v>253</v>
      </c>
      <c r="K88" s="66" t="s">
        <v>290</v>
      </c>
      <c r="L88" s="65" t="s">
        <v>244</v>
      </c>
      <c r="M88" s="65" t="s">
        <v>244</v>
      </c>
      <c r="N88" s="65" t="s">
        <v>244</v>
      </c>
      <c r="O88" s="70"/>
      <c r="P88" s="70"/>
      <c r="Q88" s="70"/>
    </row>
    <row r="89" spans="1:17" ht="17.25" customHeight="1" x14ac:dyDescent="0.25">
      <c r="A89" s="64" t="s">
        <v>515</v>
      </c>
      <c r="B89" s="24" t="s">
        <v>516</v>
      </c>
      <c r="C89" s="24" t="s">
        <v>517</v>
      </c>
      <c r="D89" s="65" t="s">
        <v>276</v>
      </c>
      <c r="E89" s="65">
        <v>7</v>
      </c>
      <c r="F89" s="65" t="s">
        <v>518</v>
      </c>
      <c r="G89" s="65">
        <v>7</v>
      </c>
      <c r="H89" s="65">
        <v>1.1000000000000001</v>
      </c>
      <c r="I89" s="65">
        <v>6</v>
      </c>
      <c r="J89" s="65" t="s">
        <v>243</v>
      </c>
      <c r="K89" s="66" t="s">
        <v>290</v>
      </c>
      <c r="L89" s="65" t="s">
        <v>244</v>
      </c>
      <c r="M89" s="65" t="s">
        <v>244</v>
      </c>
      <c r="N89" s="65" t="s">
        <v>244</v>
      </c>
      <c r="O89" s="70"/>
      <c r="P89" s="70"/>
      <c r="Q89" s="70"/>
    </row>
    <row r="90" spans="1:17" ht="17.25" customHeight="1" x14ac:dyDescent="0.25">
      <c r="A90" s="64" t="s">
        <v>519</v>
      </c>
      <c r="B90" s="24" t="s">
        <v>520</v>
      </c>
      <c r="C90" s="24" t="s">
        <v>520</v>
      </c>
      <c r="D90" s="65" t="s">
        <v>259</v>
      </c>
      <c r="E90" s="65">
        <v>220</v>
      </c>
      <c r="F90" s="65" t="s">
        <v>521</v>
      </c>
      <c r="G90" s="65">
        <v>7</v>
      </c>
      <c r="H90" s="65">
        <v>1.1000000000000001</v>
      </c>
      <c r="I90" s="65">
        <v>6</v>
      </c>
      <c r="J90" s="65" t="s">
        <v>253</v>
      </c>
      <c r="K90" s="66" t="s">
        <v>290</v>
      </c>
      <c r="L90" s="65" t="s">
        <v>244</v>
      </c>
      <c r="M90" s="65" t="s">
        <v>244</v>
      </c>
      <c r="N90" s="65" t="s">
        <v>244</v>
      </c>
      <c r="O90" s="70"/>
      <c r="P90" s="70"/>
      <c r="Q90" s="70"/>
    </row>
    <row r="91" spans="1:17" ht="17.25" customHeight="1" x14ac:dyDescent="0.25">
      <c r="A91" s="64" t="s">
        <v>522</v>
      </c>
      <c r="B91" s="24" t="s">
        <v>523</v>
      </c>
      <c r="C91" s="24" t="s">
        <v>523</v>
      </c>
      <c r="D91" s="65" t="s">
        <v>524</v>
      </c>
      <c r="E91" s="65">
        <v>827</v>
      </c>
      <c r="F91" s="65" t="s">
        <v>525</v>
      </c>
      <c r="G91" s="65">
        <v>7</v>
      </c>
      <c r="H91" s="65">
        <v>1.1000000000000001</v>
      </c>
      <c r="I91" s="65">
        <v>6</v>
      </c>
      <c r="J91" s="65" t="s">
        <v>243</v>
      </c>
      <c r="K91" s="66" t="s">
        <v>243</v>
      </c>
      <c r="L91" s="65" t="s">
        <v>244</v>
      </c>
      <c r="M91" s="65"/>
      <c r="N91" s="65" t="s">
        <v>244</v>
      </c>
      <c r="O91" s="70"/>
      <c r="P91" s="70"/>
      <c r="Q91" s="70"/>
    </row>
    <row r="92" spans="1:17" ht="17.25" customHeight="1" x14ac:dyDescent="0.25">
      <c r="A92" s="64" t="s">
        <v>526</v>
      </c>
      <c r="B92" s="24" t="s">
        <v>527</v>
      </c>
      <c r="C92" s="24" t="s">
        <v>527</v>
      </c>
      <c r="D92" s="65" t="s">
        <v>259</v>
      </c>
      <c r="E92" s="65">
        <v>1552</v>
      </c>
      <c r="F92" s="65" t="s">
        <v>528</v>
      </c>
      <c r="G92" s="65">
        <v>7</v>
      </c>
      <c r="H92" s="65">
        <v>1.1000000000000001</v>
      </c>
      <c r="I92" s="65">
        <v>6</v>
      </c>
      <c r="J92" s="65"/>
      <c r="K92" s="66" t="s">
        <v>243</v>
      </c>
      <c r="L92" s="65" t="s">
        <v>244</v>
      </c>
      <c r="M92" s="65" t="s">
        <v>244</v>
      </c>
      <c r="N92" s="65" t="s">
        <v>244</v>
      </c>
      <c r="O92" s="70"/>
      <c r="P92" s="70"/>
      <c r="Q92" s="70"/>
    </row>
    <row r="93" spans="1:17" ht="17.25" customHeight="1" x14ac:dyDescent="0.25">
      <c r="A93" s="64" t="s">
        <v>529</v>
      </c>
      <c r="B93" s="24" t="s">
        <v>530</v>
      </c>
      <c r="C93" s="24" t="s">
        <v>530</v>
      </c>
      <c r="D93" s="65" t="s">
        <v>271</v>
      </c>
      <c r="E93" s="65">
        <v>1552</v>
      </c>
      <c r="F93" s="65" t="s">
        <v>528</v>
      </c>
      <c r="G93" s="65">
        <v>7</v>
      </c>
      <c r="H93" s="65">
        <v>1.1000000000000001</v>
      </c>
      <c r="I93" s="65">
        <v>6</v>
      </c>
      <c r="J93" s="65"/>
      <c r="K93" s="66" t="s">
        <v>243</v>
      </c>
      <c r="L93" s="65" t="s">
        <v>244</v>
      </c>
      <c r="M93" s="65"/>
      <c r="N93" s="65"/>
      <c r="O93" s="70"/>
      <c r="P93" s="70"/>
      <c r="Q93" s="70"/>
    </row>
    <row r="94" spans="1:17" ht="17.25" customHeight="1" x14ac:dyDescent="0.25">
      <c r="A94" s="64" t="s">
        <v>531</v>
      </c>
      <c r="B94" s="24" t="s">
        <v>532</v>
      </c>
      <c r="C94" s="24" t="s">
        <v>532</v>
      </c>
      <c r="D94" s="65" t="s">
        <v>524</v>
      </c>
      <c r="E94" s="65">
        <v>827</v>
      </c>
      <c r="F94" s="65" t="s">
        <v>525</v>
      </c>
      <c r="G94" s="65">
        <v>7</v>
      </c>
      <c r="H94" s="65">
        <v>1.1000000000000001</v>
      </c>
      <c r="I94" s="65">
        <v>6</v>
      </c>
      <c r="J94" s="65" t="s">
        <v>243</v>
      </c>
      <c r="K94" s="66" t="s">
        <v>243</v>
      </c>
      <c r="L94" s="65" t="s">
        <v>244</v>
      </c>
      <c r="M94" s="65" t="s">
        <v>244</v>
      </c>
      <c r="N94" s="65"/>
      <c r="O94" s="70"/>
      <c r="P94" s="70"/>
      <c r="Q94" s="70"/>
    </row>
    <row r="95" spans="1:17" ht="17.25" customHeight="1" x14ac:dyDescent="0.25">
      <c r="A95" s="64" t="s">
        <v>533</v>
      </c>
      <c r="B95" s="24" t="s">
        <v>534</v>
      </c>
      <c r="C95" s="24" t="s">
        <v>535</v>
      </c>
      <c r="D95" s="65" t="s">
        <v>271</v>
      </c>
      <c r="E95" s="65">
        <v>629</v>
      </c>
      <c r="F95" s="65" t="s">
        <v>536</v>
      </c>
      <c r="G95" s="65">
        <v>7</v>
      </c>
      <c r="H95" s="65">
        <v>1.1000000000000001</v>
      </c>
      <c r="I95" s="65">
        <v>6</v>
      </c>
      <c r="J95" s="65" t="s">
        <v>243</v>
      </c>
      <c r="K95" s="66" t="s">
        <v>243</v>
      </c>
      <c r="L95" s="65" t="s">
        <v>244</v>
      </c>
      <c r="M95" s="65" t="s">
        <v>244</v>
      </c>
      <c r="N95" s="65" t="s">
        <v>244</v>
      </c>
      <c r="O95" s="70"/>
      <c r="P95" s="70"/>
      <c r="Q95" s="70"/>
    </row>
    <row r="96" spans="1:17" ht="17.25" customHeight="1" x14ac:dyDescent="0.25">
      <c r="A96" s="64" t="s">
        <v>537</v>
      </c>
      <c r="B96" s="24" t="s">
        <v>538</v>
      </c>
      <c r="C96" s="24" t="s">
        <v>539</v>
      </c>
      <c r="D96" s="65" t="s">
        <v>271</v>
      </c>
      <c r="E96" s="65">
        <v>84</v>
      </c>
      <c r="F96" s="65" t="s">
        <v>540</v>
      </c>
      <c r="G96" s="65">
        <v>7</v>
      </c>
      <c r="H96" s="65">
        <v>1.1000000000000001</v>
      </c>
      <c r="I96" s="65">
        <v>6</v>
      </c>
      <c r="J96" s="65" t="s">
        <v>253</v>
      </c>
      <c r="K96" s="66" t="s">
        <v>243</v>
      </c>
      <c r="L96" s="65" t="s">
        <v>244</v>
      </c>
      <c r="M96" s="65" t="s">
        <v>244</v>
      </c>
      <c r="N96" s="65" t="s">
        <v>244</v>
      </c>
      <c r="O96" s="70"/>
      <c r="P96" s="70"/>
      <c r="Q96" s="70"/>
    </row>
    <row r="97" spans="1:17" ht="17.25" customHeight="1" x14ac:dyDescent="0.25">
      <c r="A97" s="64" t="s">
        <v>541</v>
      </c>
      <c r="B97" s="24" t="s">
        <v>542</v>
      </c>
      <c r="C97" s="24" t="s">
        <v>543</v>
      </c>
      <c r="D97" s="65" t="s">
        <v>259</v>
      </c>
      <c r="E97" s="65">
        <v>784</v>
      </c>
      <c r="F97" s="65" t="s">
        <v>267</v>
      </c>
      <c r="G97" s="65">
        <v>7</v>
      </c>
      <c r="H97" s="65">
        <v>1.1000000000000001</v>
      </c>
      <c r="I97" s="65">
        <v>6</v>
      </c>
      <c r="J97" s="65" t="s">
        <v>243</v>
      </c>
      <c r="K97" s="66" t="s">
        <v>243</v>
      </c>
      <c r="L97" s="65" t="s">
        <v>244</v>
      </c>
      <c r="M97" s="65" t="s">
        <v>244</v>
      </c>
      <c r="N97" s="65"/>
      <c r="O97" s="70"/>
      <c r="P97" s="70"/>
      <c r="Q97" s="70"/>
    </row>
    <row r="98" spans="1:17" ht="17.25" customHeight="1" x14ac:dyDescent="0.25">
      <c r="A98" s="64" t="s">
        <v>544</v>
      </c>
      <c r="B98" s="24" t="s">
        <v>545</v>
      </c>
      <c r="C98" s="24" t="s">
        <v>546</v>
      </c>
      <c r="D98" s="65" t="s">
        <v>259</v>
      </c>
      <c r="E98" s="65">
        <v>251</v>
      </c>
      <c r="F98" s="65" t="s">
        <v>275</v>
      </c>
      <c r="G98" s="65">
        <v>7</v>
      </c>
      <c r="H98" s="65">
        <v>1.1000000000000001</v>
      </c>
      <c r="I98" s="65">
        <v>6</v>
      </c>
      <c r="J98" s="65" t="s">
        <v>243</v>
      </c>
      <c r="K98" s="66" t="s">
        <v>243</v>
      </c>
      <c r="L98" s="65" t="s">
        <v>244</v>
      </c>
      <c r="M98" s="65" t="s">
        <v>244</v>
      </c>
      <c r="N98" s="65"/>
      <c r="O98" s="70"/>
      <c r="P98" s="70"/>
      <c r="Q98" s="70"/>
    </row>
    <row r="99" spans="1:17" ht="17.25" customHeight="1" x14ac:dyDescent="0.25">
      <c r="A99" s="64" t="s">
        <v>547</v>
      </c>
      <c r="B99" s="24" t="s">
        <v>548</v>
      </c>
      <c r="C99" s="24" t="s">
        <v>548</v>
      </c>
      <c r="D99" s="65" t="s">
        <v>259</v>
      </c>
      <c r="E99" s="65">
        <v>1599</v>
      </c>
      <c r="F99" s="65" t="s">
        <v>549</v>
      </c>
      <c r="G99" s="65">
        <v>7</v>
      </c>
      <c r="H99" s="65">
        <v>1.1000000000000001</v>
      </c>
      <c r="I99" s="65">
        <v>6</v>
      </c>
      <c r="J99" s="65"/>
      <c r="K99" s="66" t="s">
        <v>243</v>
      </c>
      <c r="L99" s="65" t="s">
        <v>244</v>
      </c>
      <c r="M99" s="65" t="s">
        <v>244</v>
      </c>
      <c r="N99" s="65" t="s">
        <v>244</v>
      </c>
      <c r="O99" s="70"/>
      <c r="P99" s="70"/>
      <c r="Q99" s="70"/>
    </row>
    <row r="100" spans="1:17" ht="17.25" customHeight="1" x14ac:dyDescent="0.25">
      <c r="A100" s="64" t="s">
        <v>550</v>
      </c>
      <c r="B100" s="24" t="s">
        <v>551</v>
      </c>
      <c r="C100" s="24" t="s">
        <v>551</v>
      </c>
      <c r="D100" s="65" t="s">
        <v>263</v>
      </c>
      <c r="E100" s="65">
        <v>54</v>
      </c>
      <c r="F100" s="65" t="s">
        <v>552</v>
      </c>
      <c r="G100" s="65">
        <v>7</v>
      </c>
      <c r="H100" s="65">
        <v>1.1000000000000001</v>
      </c>
      <c r="I100" s="65">
        <v>7</v>
      </c>
      <c r="J100" s="65" t="s">
        <v>253</v>
      </c>
      <c r="K100" s="66" t="s">
        <v>243</v>
      </c>
      <c r="L100" s="65" t="s">
        <v>244</v>
      </c>
      <c r="M100" s="65" t="s">
        <v>244</v>
      </c>
      <c r="N100" s="65" t="s">
        <v>244</v>
      </c>
      <c r="O100" s="70"/>
      <c r="P100" s="70"/>
      <c r="Q100" s="70"/>
    </row>
    <row r="101" spans="1:17" ht="17.25" customHeight="1" x14ac:dyDescent="0.25">
      <c r="A101" s="64" t="s">
        <v>553</v>
      </c>
      <c r="B101" s="24" t="s">
        <v>554</v>
      </c>
      <c r="C101" s="24" t="s">
        <v>554</v>
      </c>
      <c r="D101" s="65" t="s">
        <v>555</v>
      </c>
      <c r="E101" s="65">
        <v>1289</v>
      </c>
      <c r="F101" s="65" t="s">
        <v>556</v>
      </c>
      <c r="G101" s="65">
        <v>7</v>
      </c>
      <c r="H101" s="65">
        <v>1.1000000000000001</v>
      </c>
      <c r="I101" s="65">
        <v>7</v>
      </c>
      <c r="J101" s="65"/>
      <c r="K101" s="66" t="s">
        <v>243</v>
      </c>
      <c r="L101" s="65" t="s">
        <v>244</v>
      </c>
      <c r="M101" s="65" t="s">
        <v>244</v>
      </c>
      <c r="N101" s="65" t="s">
        <v>244</v>
      </c>
      <c r="O101" s="70"/>
      <c r="P101" s="70"/>
      <c r="Q101" s="70"/>
    </row>
    <row r="102" spans="1:17" ht="17.25" customHeight="1" x14ac:dyDescent="0.25">
      <c r="A102" s="64" t="s">
        <v>557</v>
      </c>
      <c r="B102" s="24" t="s">
        <v>558</v>
      </c>
      <c r="C102" s="24" t="s">
        <v>558</v>
      </c>
      <c r="D102" s="65" t="s">
        <v>241</v>
      </c>
      <c r="E102" s="65">
        <v>297</v>
      </c>
      <c r="F102" s="65" t="s">
        <v>559</v>
      </c>
      <c r="G102" s="65">
        <v>7</v>
      </c>
      <c r="H102" s="65">
        <v>1.1000000000000001</v>
      </c>
      <c r="I102" s="65">
        <v>7</v>
      </c>
      <c r="J102" s="65" t="s">
        <v>243</v>
      </c>
      <c r="K102" s="66" t="s">
        <v>243</v>
      </c>
      <c r="L102" s="65" t="s">
        <v>244</v>
      </c>
      <c r="M102" s="65" t="s">
        <v>244</v>
      </c>
      <c r="N102" s="65" t="s">
        <v>244</v>
      </c>
      <c r="O102" s="70"/>
      <c r="P102" s="70"/>
      <c r="Q102" s="70"/>
    </row>
    <row r="103" spans="1:17" ht="17.25" customHeight="1" x14ac:dyDescent="0.25">
      <c r="A103" s="64" t="s">
        <v>560</v>
      </c>
      <c r="B103" s="24" t="s">
        <v>561</v>
      </c>
      <c r="C103" s="24" t="s">
        <v>561</v>
      </c>
      <c r="D103" s="65" t="s">
        <v>562</v>
      </c>
      <c r="E103" s="65">
        <v>39</v>
      </c>
      <c r="F103" s="65" t="s">
        <v>563</v>
      </c>
      <c r="G103" s="65">
        <v>7</v>
      </c>
      <c r="H103" s="65">
        <v>1.1000000000000001</v>
      </c>
      <c r="I103" s="65">
        <v>7</v>
      </c>
      <c r="J103" s="65" t="s">
        <v>243</v>
      </c>
      <c r="K103" s="66" t="s">
        <v>243</v>
      </c>
      <c r="L103" s="65" t="s">
        <v>244</v>
      </c>
      <c r="M103" s="65" t="s">
        <v>244</v>
      </c>
      <c r="N103" s="65" t="s">
        <v>244</v>
      </c>
      <c r="O103" s="70"/>
      <c r="P103" s="70"/>
      <c r="Q103" s="70"/>
    </row>
    <row r="104" spans="1:17" ht="17.25" customHeight="1" x14ac:dyDescent="0.25">
      <c r="A104" s="64" t="s">
        <v>564</v>
      </c>
      <c r="B104" s="24" t="s">
        <v>565</v>
      </c>
      <c r="C104" s="24" t="s">
        <v>566</v>
      </c>
      <c r="D104" s="65" t="s">
        <v>314</v>
      </c>
      <c r="E104" s="65">
        <v>25</v>
      </c>
      <c r="F104" s="65" t="s">
        <v>567</v>
      </c>
      <c r="G104" s="65">
        <v>7</v>
      </c>
      <c r="H104" s="65">
        <v>1.1000000000000001</v>
      </c>
      <c r="I104" s="65">
        <v>7</v>
      </c>
      <c r="J104" s="65"/>
      <c r="K104" s="66" t="s">
        <v>290</v>
      </c>
      <c r="L104" s="65" t="s">
        <v>244</v>
      </c>
      <c r="M104" s="65"/>
      <c r="N104" s="65" t="s">
        <v>244</v>
      </c>
      <c r="O104" s="70"/>
      <c r="P104" s="70"/>
      <c r="Q104" s="70"/>
    </row>
    <row r="105" spans="1:17" ht="17.25" customHeight="1" x14ac:dyDescent="0.25">
      <c r="A105" s="64" t="s">
        <v>567</v>
      </c>
      <c r="B105" s="24" t="s">
        <v>568</v>
      </c>
      <c r="C105" s="24" t="s">
        <v>569</v>
      </c>
      <c r="D105" s="65" t="s">
        <v>252</v>
      </c>
      <c r="E105" s="65">
        <v>25</v>
      </c>
      <c r="F105" s="65" t="s">
        <v>567</v>
      </c>
      <c r="G105" s="65">
        <v>7</v>
      </c>
      <c r="H105" s="65">
        <v>1.1000000000000001</v>
      </c>
      <c r="I105" s="65">
        <v>7</v>
      </c>
      <c r="J105" s="65" t="s">
        <v>253</v>
      </c>
      <c r="K105" s="66" t="s">
        <v>290</v>
      </c>
      <c r="L105" s="65" t="s">
        <v>244</v>
      </c>
      <c r="M105" s="65" t="s">
        <v>244</v>
      </c>
      <c r="N105" s="65" t="s">
        <v>244</v>
      </c>
      <c r="O105" s="70"/>
      <c r="P105" s="70"/>
      <c r="Q105" s="70"/>
    </row>
    <row r="106" spans="1:17" ht="17.25" customHeight="1" x14ac:dyDescent="0.25">
      <c r="A106" s="64" t="s">
        <v>570</v>
      </c>
      <c r="B106" s="24" t="s">
        <v>571</v>
      </c>
      <c r="C106" s="24" t="s">
        <v>566</v>
      </c>
      <c r="D106" s="65" t="s">
        <v>314</v>
      </c>
      <c r="E106" s="65">
        <v>25</v>
      </c>
      <c r="F106" s="65" t="s">
        <v>567</v>
      </c>
      <c r="G106" s="65">
        <v>7</v>
      </c>
      <c r="H106" s="65">
        <v>1.1000000000000001</v>
      </c>
      <c r="I106" s="65">
        <v>7</v>
      </c>
      <c r="J106" s="65"/>
      <c r="K106" s="66" t="s">
        <v>290</v>
      </c>
      <c r="L106" s="65" t="s">
        <v>244</v>
      </c>
      <c r="M106" s="65" t="s">
        <v>244</v>
      </c>
      <c r="N106" s="65"/>
      <c r="O106" s="70"/>
      <c r="P106" s="70"/>
      <c r="Q106" s="70"/>
    </row>
    <row r="107" spans="1:17" ht="17.25" customHeight="1" x14ac:dyDescent="0.25">
      <c r="A107" s="64" t="s">
        <v>572</v>
      </c>
      <c r="B107" s="24" t="s">
        <v>573</v>
      </c>
      <c r="C107" s="24" t="s">
        <v>574</v>
      </c>
      <c r="D107" s="65" t="s">
        <v>314</v>
      </c>
      <c r="E107" s="65">
        <v>25</v>
      </c>
      <c r="F107" s="65" t="s">
        <v>567</v>
      </c>
      <c r="G107" s="65">
        <v>7</v>
      </c>
      <c r="H107" s="65">
        <v>1.1000000000000001</v>
      </c>
      <c r="I107" s="65">
        <v>7</v>
      </c>
      <c r="J107" s="65"/>
      <c r="K107" s="66" t="s">
        <v>290</v>
      </c>
      <c r="L107" s="65" t="s">
        <v>244</v>
      </c>
      <c r="M107" s="65" t="s">
        <v>244</v>
      </c>
      <c r="N107" s="65" t="s">
        <v>244</v>
      </c>
      <c r="O107" s="70"/>
      <c r="P107" s="70"/>
      <c r="Q107" s="70"/>
    </row>
    <row r="108" spans="1:17" ht="17.25" customHeight="1" x14ac:dyDescent="0.25">
      <c r="A108" s="64" t="s">
        <v>575</v>
      </c>
      <c r="B108" s="24" t="s">
        <v>576</v>
      </c>
      <c r="C108" s="24" t="s">
        <v>574</v>
      </c>
      <c r="D108" s="65" t="s">
        <v>314</v>
      </c>
      <c r="E108" s="65">
        <v>25</v>
      </c>
      <c r="F108" s="65" t="s">
        <v>567</v>
      </c>
      <c r="G108" s="65">
        <v>7</v>
      </c>
      <c r="H108" s="65">
        <v>1.1000000000000001</v>
      </c>
      <c r="I108" s="65">
        <v>7</v>
      </c>
      <c r="J108" s="65"/>
      <c r="K108" s="66" t="s">
        <v>290</v>
      </c>
      <c r="L108" s="65" t="s">
        <v>244</v>
      </c>
      <c r="M108" s="65"/>
      <c r="N108" s="65"/>
      <c r="O108" s="70"/>
      <c r="P108" s="70"/>
      <c r="Q108" s="70"/>
    </row>
    <row r="109" spans="1:17" ht="17.25" customHeight="1" x14ac:dyDescent="0.25">
      <c r="A109" s="64" t="s">
        <v>577</v>
      </c>
      <c r="B109" s="24" t="s">
        <v>578</v>
      </c>
      <c r="C109" s="24" t="s">
        <v>578</v>
      </c>
      <c r="D109" s="65" t="s">
        <v>271</v>
      </c>
      <c r="E109" s="65">
        <v>2618</v>
      </c>
      <c r="F109" s="65" t="s">
        <v>579</v>
      </c>
      <c r="G109" s="65">
        <v>7</v>
      </c>
      <c r="H109" s="65">
        <v>1.1000000000000001</v>
      </c>
      <c r="I109" s="65">
        <v>7</v>
      </c>
      <c r="J109" s="65" t="s">
        <v>243</v>
      </c>
      <c r="K109" s="66" t="s">
        <v>243</v>
      </c>
      <c r="L109" s="65" t="s">
        <v>244</v>
      </c>
      <c r="M109" s="65" t="s">
        <v>244</v>
      </c>
      <c r="N109" s="65" t="s">
        <v>244</v>
      </c>
      <c r="O109" s="70"/>
      <c r="P109" s="70"/>
      <c r="Q109" s="70"/>
    </row>
    <row r="110" spans="1:17" ht="17.25" customHeight="1" x14ac:dyDescent="0.25">
      <c r="A110" s="64" t="s">
        <v>580</v>
      </c>
      <c r="B110" s="24" t="s">
        <v>581</v>
      </c>
      <c r="C110" s="24" t="s">
        <v>581</v>
      </c>
      <c r="D110" s="65" t="s">
        <v>259</v>
      </c>
      <c r="E110" s="65">
        <v>2326</v>
      </c>
      <c r="F110" s="65" t="s">
        <v>582</v>
      </c>
      <c r="G110" s="65">
        <v>7</v>
      </c>
      <c r="H110" s="65">
        <v>1.1000000000000001</v>
      </c>
      <c r="I110" s="65">
        <v>7</v>
      </c>
      <c r="J110" s="65"/>
      <c r="K110" s="66" t="s">
        <v>290</v>
      </c>
      <c r="L110" s="65" t="s">
        <v>244</v>
      </c>
      <c r="M110" s="65" t="s">
        <v>244</v>
      </c>
      <c r="N110" s="65" t="s">
        <v>244</v>
      </c>
      <c r="O110" s="70"/>
      <c r="P110" s="70"/>
      <c r="Q110" s="70"/>
    </row>
    <row r="111" spans="1:17" ht="17.25" customHeight="1" x14ac:dyDescent="0.25">
      <c r="A111" s="64" t="s">
        <v>583</v>
      </c>
      <c r="B111" s="24" t="s">
        <v>584</v>
      </c>
      <c r="C111" s="24" t="s">
        <v>584</v>
      </c>
      <c r="D111" s="65" t="s">
        <v>259</v>
      </c>
      <c r="E111" s="65">
        <v>958</v>
      </c>
      <c r="F111" s="65" t="s">
        <v>585</v>
      </c>
      <c r="G111" s="65">
        <v>7</v>
      </c>
      <c r="H111" s="65">
        <v>1.1000000000000001</v>
      </c>
      <c r="I111" s="65">
        <v>7</v>
      </c>
      <c r="J111" s="65"/>
      <c r="K111" s="66" t="s">
        <v>243</v>
      </c>
      <c r="L111" s="65" t="s">
        <v>244</v>
      </c>
      <c r="M111" s="65" t="s">
        <v>244</v>
      </c>
      <c r="N111" s="65"/>
      <c r="O111" s="70"/>
      <c r="P111" s="70"/>
      <c r="Q111" s="70"/>
    </row>
    <row r="112" spans="1:17" ht="17.25" customHeight="1" x14ac:dyDescent="0.25">
      <c r="A112" s="64" t="s">
        <v>586</v>
      </c>
      <c r="B112" s="24" t="s">
        <v>587</v>
      </c>
      <c r="C112" s="24" t="s">
        <v>587</v>
      </c>
      <c r="D112" s="65" t="s">
        <v>259</v>
      </c>
      <c r="E112" s="65">
        <v>1837</v>
      </c>
      <c r="F112" s="65" t="s">
        <v>588</v>
      </c>
      <c r="G112" s="65">
        <v>7</v>
      </c>
      <c r="H112" s="65">
        <v>1.1000000000000001</v>
      </c>
      <c r="I112" s="65">
        <v>7</v>
      </c>
      <c r="J112" s="65" t="s">
        <v>243</v>
      </c>
      <c r="K112" s="66" t="s">
        <v>243</v>
      </c>
      <c r="L112" s="65" t="s">
        <v>244</v>
      </c>
      <c r="M112" s="65" t="s">
        <v>244</v>
      </c>
      <c r="N112" s="65" t="s">
        <v>244</v>
      </c>
      <c r="O112" s="70"/>
      <c r="P112" s="70"/>
      <c r="Q112" s="70"/>
    </row>
    <row r="113" spans="1:17" ht="17.25" customHeight="1" x14ac:dyDescent="0.25">
      <c r="A113" s="64" t="s">
        <v>589</v>
      </c>
      <c r="B113" s="24" t="s">
        <v>590</v>
      </c>
      <c r="C113" s="24" t="s">
        <v>590</v>
      </c>
      <c r="D113" s="65" t="s">
        <v>271</v>
      </c>
      <c r="E113" s="65">
        <v>452</v>
      </c>
      <c r="F113" s="65" t="s">
        <v>591</v>
      </c>
      <c r="G113" s="65">
        <v>7</v>
      </c>
      <c r="H113" s="65">
        <v>1.1000000000000001</v>
      </c>
      <c r="I113" s="65">
        <v>7</v>
      </c>
      <c r="J113" s="65"/>
      <c r="K113" s="66" t="s">
        <v>243</v>
      </c>
      <c r="L113" s="65" t="s">
        <v>244</v>
      </c>
      <c r="M113" s="65" t="s">
        <v>244</v>
      </c>
      <c r="N113" s="65" t="s">
        <v>244</v>
      </c>
      <c r="O113" s="70"/>
      <c r="P113" s="70"/>
      <c r="Q113" s="70"/>
    </row>
    <row r="114" spans="1:17" ht="17.25" customHeight="1" x14ac:dyDescent="0.25">
      <c r="A114" s="64" t="s">
        <v>592</v>
      </c>
      <c r="B114" s="24" t="s">
        <v>593</v>
      </c>
      <c r="C114" s="24" t="s">
        <v>594</v>
      </c>
      <c r="D114" s="65" t="s">
        <v>248</v>
      </c>
      <c r="E114" s="65">
        <v>1216</v>
      </c>
      <c r="F114" s="65" t="s">
        <v>592</v>
      </c>
      <c r="G114" s="65">
        <v>7</v>
      </c>
      <c r="H114" s="65">
        <v>1.2</v>
      </c>
      <c r="I114" s="65">
        <v>1</v>
      </c>
      <c r="J114" s="65"/>
      <c r="K114" s="66" t="s">
        <v>243</v>
      </c>
      <c r="L114" s="65" t="s">
        <v>244</v>
      </c>
      <c r="M114" s="65" t="s">
        <v>244</v>
      </c>
      <c r="N114" s="65" t="s">
        <v>244</v>
      </c>
      <c r="O114" s="70"/>
      <c r="P114" s="70"/>
      <c r="Q114" s="70"/>
    </row>
    <row r="115" spans="1:17" ht="17.25" customHeight="1" x14ac:dyDescent="0.25">
      <c r="A115" s="64" t="s">
        <v>595</v>
      </c>
      <c r="B115" s="24" t="s">
        <v>596</v>
      </c>
      <c r="C115" s="24" t="s">
        <v>594</v>
      </c>
      <c r="D115" s="65" t="s">
        <v>248</v>
      </c>
      <c r="E115" s="65">
        <v>1216</v>
      </c>
      <c r="F115" s="65" t="s">
        <v>592</v>
      </c>
      <c r="G115" s="65">
        <v>7</v>
      </c>
      <c r="H115" s="65">
        <v>1.2</v>
      </c>
      <c r="I115" s="65">
        <v>1</v>
      </c>
      <c r="J115" s="65"/>
      <c r="K115" s="66" t="s">
        <v>243</v>
      </c>
      <c r="L115" s="65" t="s">
        <v>244</v>
      </c>
      <c r="M115" s="65"/>
      <c r="N115" s="65"/>
      <c r="O115" s="70"/>
      <c r="P115" s="70"/>
      <c r="Q115" s="70"/>
    </row>
    <row r="116" spans="1:17" ht="17.25" customHeight="1" x14ac:dyDescent="0.25">
      <c r="A116" s="64" t="s">
        <v>597</v>
      </c>
      <c r="B116" s="24" t="s">
        <v>598</v>
      </c>
      <c r="C116" s="24" t="s">
        <v>598</v>
      </c>
      <c r="D116" s="65" t="s">
        <v>248</v>
      </c>
      <c r="E116" s="65">
        <v>2585</v>
      </c>
      <c r="F116" s="65" t="s">
        <v>597</v>
      </c>
      <c r="G116" s="65">
        <v>7</v>
      </c>
      <c r="H116" s="65">
        <v>1.2</v>
      </c>
      <c r="I116" s="65">
        <v>1</v>
      </c>
      <c r="J116" s="65"/>
      <c r="K116" s="66" t="s">
        <v>243</v>
      </c>
      <c r="L116" s="65" t="s">
        <v>244</v>
      </c>
      <c r="M116" s="65" t="s">
        <v>244</v>
      </c>
      <c r="N116" s="65" t="s">
        <v>244</v>
      </c>
      <c r="O116" s="70"/>
      <c r="P116" s="70"/>
      <c r="Q116" s="70"/>
    </row>
    <row r="117" spans="1:17" ht="17.25" customHeight="1" x14ac:dyDescent="0.25">
      <c r="A117" s="64" t="s">
        <v>599</v>
      </c>
      <c r="B117" s="24" t="s">
        <v>600</v>
      </c>
      <c r="C117" s="24" t="s">
        <v>600</v>
      </c>
      <c r="D117" s="65" t="s">
        <v>248</v>
      </c>
      <c r="E117" s="65">
        <v>987</v>
      </c>
      <c r="F117" s="65" t="s">
        <v>599</v>
      </c>
      <c r="G117" s="65">
        <v>7</v>
      </c>
      <c r="H117" s="65">
        <v>1.2</v>
      </c>
      <c r="I117" s="65">
        <v>1</v>
      </c>
      <c r="J117" s="65"/>
      <c r="K117" s="66" t="s">
        <v>243</v>
      </c>
      <c r="L117" s="65" t="s">
        <v>244</v>
      </c>
      <c r="M117" s="65" t="s">
        <v>244</v>
      </c>
      <c r="N117" s="65" t="s">
        <v>244</v>
      </c>
      <c r="O117" s="70"/>
      <c r="P117" s="70"/>
      <c r="Q117" s="70"/>
    </row>
    <row r="118" spans="1:17" ht="17.25" customHeight="1" x14ac:dyDescent="0.25">
      <c r="A118" s="64" t="s">
        <v>601</v>
      </c>
      <c r="B118" s="24" t="s">
        <v>602</v>
      </c>
      <c r="C118" s="24" t="s">
        <v>603</v>
      </c>
      <c r="D118" s="65" t="s">
        <v>248</v>
      </c>
      <c r="E118" s="65">
        <v>1060</v>
      </c>
      <c r="F118" s="65" t="s">
        <v>601</v>
      </c>
      <c r="G118" s="65">
        <v>7</v>
      </c>
      <c r="H118" s="65">
        <v>1.2</v>
      </c>
      <c r="I118" s="65">
        <v>1</v>
      </c>
      <c r="J118" s="65"/>
      <c r="K118" s="66" t="s">
        <v>243</v>
      </c>
      <c r="L118" s="65" t="s">
        <v>244</v>
      </c>
      <c r="M118" s="65" t="s">
        <v>244</v>
      </c>
      <c r="N118" s="65" t="s">
        <v>244</v>
      </c>
      <c r="O118" s="70"/>
      <c r="P118" s="70"/>
      <c r="Q118" s="70"/>
    </row>
    <row r="119" spans="1:17" ht="17.25" customHeight="1" x14ac:dyDescent="0.25">
      <c r="A119" s="64" t="s">
        <v>604</v>
      </c>
      <c r="B119" s="24" t="s">
        <v>605</v>
      </c>
      <c r="C119" s="24" t="s">
        <v>603</v>
      </c>
      <c r="D119" s="65" t="s">
        <v>248</v>
      </c>
      <c r="E119" s="65">
        <v>1060</v>
      </c>
      <c r="F119" s="65" t="s">
        <v>601</v>
      </c>
      <c r="G119" s="65">
        <v>7</v>
      </c>
      <c r="H119" s="65">
        <v>1.2</v>
      </c>
      <c r="I119" s="65">
        <v>1</v>
      </c>
      <c r="J119" s="65"/>
      <c r="K119" s="66" t="s">
        <v>243</v>
      </c>
      <c r="L119" s="65" t="s">
        <v>244</v>
      </c>
      <c r="M119" s="65"/>
      <c r="N119" s="65"/>
      <c r="O119" s="70"/>
      <c r="P119" s="70"/>
      <c r="Q119" s="70"/>
    </row>
    <row r="120" spans="1:17" ht="17.25" customHeight="1" x14ac:dyDescent="0.25">
      <c r="A120" s="64" t="s">
        <v>606</v>
      </c>
      <c r="B120" s="24" t="s">
        <v>607</v>
      </c>
      <c r="C120" s="24" t="s">
        <v>608</v>
      </c>
      <c r="D120" s="65" t="s">
        <v>259</v>
      </c>
      <c r="E120" s="65">
        <v>2307</v>
      </c>
      <c r="F120" s="65" t="s">
        <v>609</v>
      </c>
      <c r="G120" s="65">
        <v>7</v>
      </c>
      <c r="H120" s="65">
        <v>1.2</v>
      </c>
      <c r="I120" s="65">
        <v>1</v>
      </c>
      <c r="J120" s="65" t="s">
        <v>243</v>
      </c>
      <c r="K120" s="66" t="s">
        <v>243</v>
      </c>
      <c r="L120" s="65" t="s">
        <v>244</v>
      </c>
      <c r="M120" s="65"/>
      <c r="N120" s="65"/>
      <c r="O120" s="70"/>
      <c r="P120" s="70"/>
      <c r="Q120" s="70"/>
    </row>
    <row r="121" spans="1:17" ht="17.25" customHeight="1" x14ac:dyDescent="0.25">
      <c r="A121" s="64" t="s">
        <v>610</v>
      </c>
      <c r="B121" s="24" t="s">
        <v>611</v>
      </c>
      <c r="C121" s="24" t="s">
        <v>611</v>
      </c>
      <c r="D121" s="65" t="s">
        <v>259</v>
      </c>
      <c r="E121" s="65">
        <v>3031</v>
      </c>
      <c r="F121" s="65" t="s">
        <v>612</v>
      </c>
      <c r="G121" s="65">
        <v>7</v>
      </c>
      <c r="H121" s="65">
        <v>1.2</v>
      </c>
      <c r="I121" s="65">
        <v>1</v>
      </c>
      <c r="J121" s="65"/>
      <c r="K121" s="66" t="s">
        <v>290</v>
      </c>
      <c r="L121" s="65" t="s">
        <v>244</v>
      </c>
      <c r="M121" s="65" t="s">
        <v>244</v>
      </c>
      <c r="N121" s="65"/>
      <c r="O121" s="70"/>
      <c r="P121" s="70"/>
      <c r="Q121" s="70"/>
    </row>
    <row r="122" spans="1:17" ht="17.25" customHeight="1" x14ac:dyDescent="0.25">
      <c r="A122" s="64" t="s">
        <v>613</v>
      </c>
      <c r="B122" s="24" t="s">
        <v>614</v>
      </c>
      <c r="C122" s="24" t="s">
        <v>608</v>
      </c>
      <c r="D122" s="65" t="s">
        <v>259</v>
      </c>
      <c r="E122" s="65">
        <v>2307</v>
      </c>
      <c r="F122" s="65" t="s">
        <v>609</v>
      </c>
      <c r="G122" s="65">
        <v>7</v>
      </c>
      <c r="H122" s="65">
        <v>1.2</v>
      </c>
      <c r="I122" s="65">
        <v>1</v>
      </c>
      <c r="J122" s="65" t="s">
        <v>243</v>
      </c>
      <c r="K122" s="66" t="s">
        <v>243</v>
      </c>
      <c r="L122" s="65" t="s">
        <v>244</v>
      </c>
      <c r="M122" s="65" t="s">
        <v>244</v>
      </c>
      <c r="N122" s="65"/>
      <c r="O122" s="70"/>
      <c r="P122" s="70"/>
      <c r="Q122" s="70"/>
    </row>
    <row r="123" spans="1:17" ht="17.25" customHeight="1" x14ac:dyDescent="0.25">
      <c r="A123" s="64" t="s">
        <v>615</v>
      </c>
      <c r="B123" s="24" t="s">
        <v>616</v>
      </c>
      <c r="C123" s="24" t="s">
        <v>617</v>
      </c>
      <c r="D123" s="65" t="s">
        <v>258</v>
      </c>
      <c r="E123" s="65">
        <v>32</v>
      </c>
      <c r="F123" s="65" t="s">
        <v>618</v>
      </c>
      <c r="G123" s="65">
        <v>7</v>
      </c>
      <c r="H123" s="65">
        <v>1.2</v>
      </c>
      <c r="I123" s="65">
        <v>1</v>
      </c>
      <c r="J123" s="65" t="s">
        <v>243</v>
      </c>
      <c r="K123" s="66" t="s">
        <v>243</v>
      </c>
      <c r="L123" s="65" t="s">
        <v>244</v>
      </c>
      <c r="M123" s="65" t="s">
        <v>244</v>
      </c>
      <c r="N123" s="65" t="s">
        <v>244</v>
      </c>
      <c r="O123" s="70"/>
      <c r="P123" s="70"/>
      <c r="Q123" s="70"/>
    </row>
    <row r="124" spans="1:17" ht="17.25" customHeight="1" x14ac:dyDescent="0.25">
      <c r="A124" s="64" t="s">
        <v>619</v>
      </c>
      <c r="B124" s="24" t="s">
        <v>620</v>
      </c>
      <c r="C124" s="24" t="s">
        <v>620</v>
      </c>
      <c r="D124" s="65" t="s">
        <v>271</v>
      </c>
      <c r="E124" s="65">
        <v>1211</v>
      </c>
      <c r="F124" s="65" t="s">
        <v>621</v>
      </c>
      <c r="G124" s="65">
        <v>7</v>
      </c>
      <c r="H124" s="65">
        <v>1.2</v>
      </c>
      <c r="I124" s="65">
        <v>1</v>
      </c>
      <c r="J124" s="65"/>
      <c r="K124" s="66" t="s">
        <v>243</v>
      </c>
      <c r="L124" s="65" t="s">
        <v>244</v>
      </c>
      <c r="M124" s="65" t="s">
        <v>244</v>
      </c>
      <c r="N124" s="65" t="s">
        <v>244</v>
      </c>
      <c r="O124" s="70"/>
      <c r="P124" s="70"/>
      <c r="Q124" s="70"/>
    </row>
    <row r="125" spans="1:17" ht="17.25" customHeight="1" x14ac:dyDescent="0.25">
      <c r="A125" s="64" t="s">
        <v>622</v>
      </c>
      <c r="B125" s="24" t="s">
        <v>623</v>
      </c>
      <c r="C125" s="24" t="s">
        <v>623</v>
      </c>
      <c r="D125" s="65" t="s">
        <v>259</v>
      </c>
      <c r="E125" s="65">
        <v>1538</v>
      </c>
      <c r="F125" s="65" t="s">
        <v>624</v>
      </c>
      <c r="G125" s="65">
        <v>7</v>
      </c>
      <c r="H125" s="65">
        <v>1.2</v>
      </c>
      <c r="I125" s="65">
        <v>1</v>
      </c>
      <c r="J125" s="65" t="s">
        <v>243</v>
      </c>
      <c r="K125" s="66" t="s">
        <v>243</v>
      </c>
      <c r="L125" s="65" t="s">
        <v>244</v>
      </c>
      <c r="M125" s="65" t="s">
        <v>244</v>
      </c>
      <c r="N125" s="65" t="s">
        <v>244</v>
      </c>
      <c r="O125" s="70"/>
      <c r="P125" s="70"/>
      <c r="Q125" s="70"/>
    </row>
    <row r="126" spans="1:17" ht="17.25" customHeight="1" x14ac:dyDescent="0.25">
      <c r="A126" s="64" t="s">
        <v>625</v>
      </c>
      <c r="B126" s="24" t="s">
        <v>626</v>
      </c>
      <c r="C126" s="24" t="s">
        <v>626</v>
      </c>
      <c r="D126" s="65" t="s">
        <v>259</v>
      </c>
      <c r="E126" s="65">
        <v>1313</v>
      </c>
      <c r="F126" s="65" t="s">
        <v>627</v>
      </c>
      <c r="G126" s="65">
        <v>7</v>
      </c>
      <c r="H126" s="65">
        <v>1.2</v>
      </c>
      <c r="I126" s="65">
        <v>1</v>
      </c>
      <c r="J126" s="65" t="s">
        <v>243</v>
      </c>
      <c r="K126" s="66" t="s">
        <v>243</v>
      </c>
      <c r="L126" s="65" t="s">
        <v>244</v>
      </c>
      <c r="M126" s="65" t="s">
        <v>244</v>
      </c>
      <c r="N126" s="65" t="s">
        <v>244</v>
      </c>
      <c r="O126" s="70"/>
      <c r="P126" s="70"/>
      <c r="Q126" s="70"/>
    </row>
    <row r="127" spans="1:17" ht="17.25" customHeight="1" x14ac:dyDescent="0.25">
      <c r="A127" s="64" t="s">
        <v>628</v>
      </c>
      <c r="B127" s="24" t="s">
        <v>629</v>
      </c>
      <c r="C127" s="24" t="s">
        <v>629</v>
      </c>
      <c r="D127" s="65" t="s">
        <v>271</v>
      </c>
      <c r="E127" s="65">
        <v>1493</v>
      </c>
      <c r="F127" s="65" t="s">
        <v>630</v>
      </c>
      <c r="G127" s="65">
        <v>7</v>
      </c>
      <c r="H127" s="65">
        <v>1.2</v>
      </c>
      <c r="I127" s="65">
        <v>1</v>
      </c>
      <c r="J127" s="65"/>
      <c r="K127" s="66" t="s">
        <v>290</v>
      </c>
      <c r="L127" s="65" t="s">
        <v>244</v>
      </c>
      <c r="M127" s="65" t="s">
        <v>244</v>
      </c>
      <c r="N127" s="65" t="s">
        <v>244</v>
      </c>
      <c r="O127" s="70"/>
      <c r="P127" s="70"/>
      <c r="Q127" s="70"/>
    </row>
    <row r="128" spans="1:17" ht="17.25" customHeight="1" x14ac:dyDescent="0.25">
      <c r="A128" s="64" t="s">
        <v>631</v>
      </c>
      <c r="B128" s="24" t="s">
        <v>632</v>
      </c>
      <c r="C128" s="24" t="s">
        <v>632</v>
      </c>
      <c r="D128" s="65" t="s">
        <v>248</v>
      </c>
      <c r="E128" s="65">
        <v>393</v>
      </c>
      <c r="F128" s="65" t="s">
        <v>631</v>
      </c>
      <c r="G128" s="65">
        <v>7</v>
      </c>
      <c r="H128" s="65">
        <v>1.2</v>
      </c>
      <c r="I128" s="65">
        <v>2</v>
      </c>
      <c r="J128" s="65" t="s">
        <v>243</v>
      </c>
      <c r="K128" s="66" t="s">
        <v>243</v>
      </c>
      <c r="L128" s="65" t="s">
        <v>244</v>
      </c>
      <c r="M128" s="65" t="s">
        <v>244</v>
      </c>
      <c r="N128" s="65" t="s">
        <v>244</v>
      </c>
      <c r="O128" s="70"/>
      <c r="P128" s="70"/>
      <c r="Q128" s="70"/>
    </row>
    <row r="129" spans="1:17" ht="17.25" customHeight="1" x14ac:dyDescent="0.25">
      <c r="A129" s="64" t="s">
        <v>633</v>
      </c>
      <c r="B129" s="24" t="s">
        <v>634</v>
      </c>
      <c r="C129" s="24" t="s">
        <v>635</v>
      </c>
      <c r="D129" s="65" t="s">
        <v>271</v>
      </c>
      <c r="E129" s="65" t="s">
        <v>242</v>
      </c>
      <c r="F129" s="65" t="s">
        <v>636</v>
      </c>
      <c r="G129" s="65">
        <v>7</v>
      </c>
      <c r="H129" s="65">
        <v>1.2</v>
      </c>
      <c r="I129" s="65">
        <v>2</v>
      </c>
      <c r="J129" s="65" t="s">
        <v>243</v>
      </c>
      <c r="K129" s="66" t="s">
        <v>243</v>
      </c>
      <c r="L129" s="65" t="s">
        <v>244</v>
      </c>
      <c r="M129" s="65" t="s">
        <v>244</v>
      </c>
      <c r="N129" s="65" t="s">
        <v>244</v>
      </c>
      <c r="O129" s="70"/>
      <c r="P129" s="70"/>
      <c r="Q129" s="70"/>
    </row>
    <row r="130" spans="1:17" ht="17.25" customHeight="1" x14ac:dyDescent="0.25">
      <c r="A130" s="64" t="s">
        <v>637</v>
      </c>
      <c r="B130" s="24" t="s">
        <v>638</v>
      </c>
      <c r="C130" s="24" t="s">
        <v>638</v>
      </c>
      <c r="D130" s="65" t="s">
        <v>259</v>
      </c>
      <c r="E130" s="65">
        <v>904</v>
      </c>
      <c r="F130" s="65" t="s">
        <v>639</v>
      </c>
      <c r="G130" s="65">
        <v>7</v>
      </c>
      <c r="H130" s="65">
        <v>1.2</v>
      </c>
      <c r="I130" s="65">
        <v>2</v>
      </c>
      <c r="J130" s="65" t="s">
        <v>243</v>
      </c>
      <c r="K130" s="66" t="s">
        <v>243</v>
      </c>
      <c r="L130" s="65" t="s">
        <v>244</v>
      </c>
      <c r="M130" s="65" t="s">
        <v>244</v>
      </c>
      <c r="N130" s="65" t="s">
        <v>244</v>
      </c>
      <c r="O130" s="70"/>
      <c r="P130" s="70"/>
      <c r="Q130" s="70"/>
    </row>
    <row r="131" spans="1:17" ht="17.25" customHeight="1" x14ac:dyDescent="0.25">
      <c r="A131" s="64" t="s">
        <v>640</v>
      </c>
      <c r="B131" s="24" t="s">
        <v>641</v>
      </c>
      <c r="C131" s="24" t="s">
        <v>641</v>
      </c>
      <c r="D131" s="65" t="s">
        <v>241</v>
      </c>
      <c r="E131" s="65" t="s">
        <v>242</v>
      </c>
      <c r="F131" s="65" t="s">
        <v>640</v>
      </c>
      <c r="G131" s="65">
        <v>7</v>
      </c>
      <c r="H131" s="65">
        <v>1.2</v>
      </c>
      <c r="I131" s="65">
        <v>2</v>
      </c>
      <c r="J131" s="65"/>
      <c r="K131" s="66" t="s">
        <v>243</v>
      </c>
      <c r="L131" s="65" t="s">
        <v>244</v>
      </c>
      <c r="M131" s="65" t="s">
        <v>244</v>
      </c>
      <c r="N131" s="65" t="s">
        <v>244</v>
      </c>
      <c r="O131" s="70"/>
      <c r="P131" s="70"/>
      <c r="Q131" s="70"/>
    </row>
    <row r="132" spans="1:17" ht="17.25" customHeight="1" x14ac:dyDescent="0.25">
      <c r="A132" s="64" t="s">
        <v>642</v>
      </c>
      <c r="B132" s="24" t="s">
        <v>642</v>
      </c>
      <c r="C132" s="24" t="s">
        <v>642</v>
      </c>
      <c r="D132" s="65" t="s">
        <v>241</v>
      </c>
      <c r="E132" s="65" t="s">
        <v>242</v>
      </c>
      <c r="F132" s="65" t="s">
        <v>642</v>
      </c>
      <c r="G132" s="65">
        <v>7</v>
      </c>
      <c r="H132" s="65">
        <v>1.2</v>
      </c>
      <c r="I132" s="65">
        <v>2</v>
      </c>
      <c r="J132" s="65"/>
      <c r="K132" s="66" t="s">
        <v>243</v>
      </c>
      <c r="L132" s="65" t="s">
        <v>244</v>
      </c>
      <c r="M132" s="65" t="s">
        <v>244</v>
      </c>
      <c r="N132" s="65" t="s">
        <v>244</v>
      </c>
      <c r="O132" s="70"/>
      <c r="P132" s="70"/>
      <c r="Q132" s="70"/>
    </row>
    <row r="133" spans="1:17" ht="17.25" customHeight="1" x14ac:dyDescent="0.25">
      <c r="A133" s="64" t="s">
        <v>643</v>
      </c>
      <c r="B133" s="24" t="s">
        <v>644</v>
      </c>
      <c r="C133" s="24" t="s">
        <v>644</v>
      </c>
      <c r="D133" s="65" t="s">
        <v>259</v>
      </c>
      <c r="E133" s="65">
        <v>1287</v>
      </c>
      <c r="F133" s="65" t="s">
        <v>645</v>
      </c>
      <c r="G133" s="65">
        <v>7</v>
      </c>
      <c r="H133" s="65">
        <v>1.2</v>
      </c>
      <c r="I133" s="65">
        <v>2</v>
      </c>
      <c r="J133" s="65" t="s">
        <v>243</v>
      </c>
      <c r="K133" s="66" t="s">
        <v>243</v>
      </c>
      <c r="L133" s="65" t="s">
        <v>244</v>
      </c>
      <c r="M133" s="65" t="s">
        <v>244</v>
      </c>
      <c r="N133" s="65" t="s">
        <v>244</v>
      </c>
      <c r="O133" s="70"/>
      <c r="P133" s="70"/>
      <c r="Q133" s="70"/>
    </row>
    <row r="134" spans="1:17" ht="17.25" customHeight="1" x14ac:dyDescent="0.25">
      <c r="A134" s="64" t="s">
        <v>646</v>
      </c>
      <c r="B134" s="24" t="s">
        <v>647</v>
      </c>
      <c r="C134" s="24" t="s">
        <v>648</v>
      </c>
      <c r="D134" s="65" t="s">
        <v>276</v>
      </c>
      <c r="E134" s="65">
        <v>2</v>
      </c>
      <c r="F134" s="65" t="s">
        <v>649</v>
      </c>
      <c r="G134" s="65">
        <v>7</v>
      </c>
      <c r="H134" s="65">
        <v>1.2</v>
      </c>
      <c r="I134" s="65">
        <v>2</v>
      </c>
      <c r="J134" s="65" t="s">
        <v>243</v>
      </c>
      <c r="K134" s="66" t="s">
        <v>243</v>
      </c>
      <c r="L134" s="65" t="s">
        <v>244</v>
      </c>
      <c r="M134" s="65" t="s">
        <v>244</v>
      </c>
      <c r="N134" s="65" t="s">
        <v>244</v>
      </c>
      <c r="O134" s="70"/>
      <c r="P134" s="70"/>
      <c r="Q134" s="70"/>
    </row>
    <row r="135" spans="1:17" ht="17.25" customHeight="1" x14ac:dyDescent="0.25">
      <c r="A135" s="64" t="s">
        <v>650</v>
      </c>
      <c r="B135" s="24" t="s">
        <v>651</v>
      </c>
      <c r="C135" s="24" t="s">
        <v>517</v>
      </c>
      <c r="D135" s="65" t="s">
        <v>276</v>
      </c>
      <c r="E135" s="65">
        <v>7</v>
      </c>
      <c r="F135" s="65" t="s">
        <v>518</v>
      </c>
      <c r="G135" s="65">
        <v>7</v>
      </c>
      <c r="H135" s="65">
        <v>1.2</v>
      </c>
      <c r="I135" s="65">
        <v>2</v>
      </c>
      <c r="J135" s="65" t="s">
        <v>243</v>
      </c>
      <c r="K135" s="66" t="s">
        <v>290</v>
      </c>
      <c r="L135" s="65" t="s">
        <v>244</v>
      </c>
      <c r="M135" s="65" t="s">
        <v>244</v>
      </c>
      <c r="N135" s="65"/>
      <c r="O135" s="70"/>
      <c r="P135" s="70"/>
      <c r="Q135" s="70"/>
    </row>
    <row r="136" spans="1:17" ht="17.25" customHeight="1" x14ac:dyDescent="0.25">
      <c r="A136" s="64" t="s">
        <v>652</v>
      </c>
      <c r="B136" s="24" t="s">
        <v>653</v>
      </c>
      <c r="C136" s="24" t="s">
        <v>654</v>
      </c>
      <c r="D136" s="65" t="s">
        <v>271</v>
      </c>
      <c r="E136" s="65">
        <v>1072</v>
      </c>
      <c r="F136" s="65" t="s">
        <v>655</v>
      </c>
      <c r="G136" s="65">
        <v>7</v>
      </c>
      <c r="H136" s="65">
        <v>1.2</v>
      </c>
      <c r="I136" s="65">
        <v>2</v>
      </c>
      <c r="J136" s="65" t="s">
        <v>253</v>
      </c>
      <c r="K136" s="66" t="s">
        <v>243</v>
      </c>
      <c r="L136" s="65" t="s">
        <v>244</v>
      </c>
      <c r="M136" s="65" t="s">
        <v>244</v>
      </c>
      <c r="N136" s="65" t="s">
        <v>244</v>
      </c>
      <c r="O136" s="70"/>
      <c r="P136" s="70"/>
      <c r="Q136" s="70"/>
    </row>
    <row r="137" spans="1:17" ht="17.25" customHeight="1" x14ac:dyDescent="0.25">
      <c r="A137" s="64" t="s">
        <v>656</v>
      </c>
      <c r="B137" s="24" t="s">
        <v>657</v>
      </c>
      <c r="C137" s="24" t="s">
        <v>657</v>
      </c>
      <c r="D137" s="65" t="s">
        <v>271</v>
      </c>
      <c r="E137" s="65">
        <v>456</v>
      </c>
      <c r="F137" s="65" t="s">
        <v>658</v>
      </c>
      <c r="G137" s="65">
        <v>7</v>
      </c>
      <c r="H137" s="65">
        <v>1.2</v>
      </c>
      <c r="I137" s="65">
        <v>2</v>
      </c>
      <c r="J137" s="65" t="s">
        <v>243</v>
      </c>
      <c r="K137" s="66" t="s">
        <v>243</v>
      </c>
      <c r="L137" s="65" t="s">
        <v>244</v>
      </c>
      <c r="M137" s="65" t="s">
        <v>244</v>
      </c>
      <c r="N137" s="65" t="s">
        <v>244</v>
      </c>
      <c r="O137" s="70"/>
      <c r="P137" s="70"/>
      <c r="Q137" s="70"/>
    </row>
    <row r="138" spans="1:17" ht="17.25" customHeight="1" x14ac:dyDescent="0.25">
      <c r="A138" s="64" t="s">
        <v>659</v>
      </c>
      <c r="B138" s="24" t="s">
        <v>660</v>
      </c>
      <c r="C138" s="24" t="s">
        <v>660</v>
      </c>
      <c r="D138" s="65" t="s">
        <v>259</v>
      </c>
      <c r="E138" s="65">
        <v>1736</v>
      </c>
      <c r="F138" s="65" t="s">
        <v>661</v>
      </c>
      <c r="G138" s="65">
        <v>7</v>
      </c>
      <c r="H138" s="65">
        <v>1.2</v>
      </c>
      <c r="I138" s="65">
        <v>2</v>
      </c>
      <c r="J138" s="65" t="s">
        <v>253</v>
      </c>
      <c r="K138" s="66" t="s">
        <v>243</v>
      </c>
      <c r="L138" s="65" t="s">
        <v>244</v>
      </c>
      <c r="M138" s="65" t="s">
        <v>244</v>
      </c>
      <c r="N138" s="65" t="s">
        <v>244</v>
      </c>
      <c r="O138" s="70"/>
      <c r="P138" s="70"/>
      <c r="Q138" s="70"/>
    </row>
    <row r="139" spans="1:17" ht="17.25" customHeight="1" x14ac:dyDescent="0.25">
      <c r="A139" s="64" t="s">
        <v>662</v>
      </c>
      <c r="B139" s="24" t="s">
        <v>663</v>
      </c>
      <c r="C139" s="24" t="s">
        <v>663</v>
      </c>
      <c r="D139" s="65" t="s">
        <v>271</v>
      </c>
      <c r="E139" s="65">
        <v>144</v>
      </c>
      <c r="F139" s="65" t="s">
        <v>663</v>
      </c>
      <c r="G139" s="65">
        <v>7</v>
      </c>
      <c r="H139" s="65">
        <v>1.2</v>
      </c>
      <c r="I139" s="65">
        <v>2</v>
      </c>
      <c r="J139" s="65"/>
      <c r="K139" s="66" t="s">
        <v>243</v>
      </c>
      <c r="L139" s="65" t="s">
        <v>244</v>
      </c>
      <c r="M139" s="65" t="s">
        <v>244</v>
      </c>
      <c r="N139" s="65" t="s">
        <v>244</v>
      </c>
      <c r="O139" s="70"/>
      <c r="P139" s="70"/>
      <c r="Q139" s="70"/>
    </row>
    <row r="140" spans="1:17" ht="17.25" customHeight="1" x14ac:dyDescent="0.25">
      <c r="A140" s="64" t="s">
        <v>664</v>
      </c>
      <c r="B140" s="24" t="s">
        <v>665</v>
      </c>
      <c r="C140" s="24" t="s">
        <v>665</v>
      </c>
      <c r="D140" s="65" t="s">
        <v>259</v>
      </c>
      <c r="E140" s="65">
        <v>766</v>
      </c>
      <c r="F140" s="65" t="s">
        <v>666</v>
      </c>
      <c r="G140" s="65">
        <v>7</v>
      </c>
      <c r="H140" s="65">
        <v>1.2</v>
      </c>
      <c r="I140" s="65">
        <v>2</v>
      </c>
      <c r="J140" s="65"/>
      <c r="K140" s="66" t="s">
        <v>243</v>
      </c>
      <c r="L140" s="65" t="s">
        <v>244</v>
      </c>
      <c r="M140" s="65" t="s">
        <v>244</v>
      </c>
      <c r="N140" s="65" t="s">
        <v>244</v>
      </c>
      <c r="O140" s="70"/>
      <c r="P140" s="70"/>
      <c r="Q140" s="70"/>
    </row>
    <row r="141" spans="1:17" ht="17.25" customHeight="1" x14ac:dyDescent="0.25">
      <c r="A141" s="64" t="s">
        <v>667</v>
      </c>
      <c r="B141" s="24" t="s">
        <v>668</v>
      </c>
      <c r="C141" s="24" t="s">
        <v>668</v>
      </c>
      <c r="D141" s="65" t="s">
        <v>248</v>
      </c>
      <c r="E141" s="65">
        <v>274</v>
      </c>
      <c r="F141" s="65" t="s">
        <v>667</v>
      </c>
      <c r="G141" s="65">
        <v>7</v>
      </c>
      <c r="H141" s="65">
        <v>1.2</v>
      </c>
      <c r="I141" s="65">
        <v>2</v>
      </c>
      <c r="J141" s="65" t="s">
        <v>243</v>
      </c>
      <c r="K141" s="66" t="s">
        <v>243</v>
      </c>
      <c r="L141" s="65" t="s">
        <v>244</v>
      </c>
      <c r="M141" s="65" t="s">
        <v>244</v>
      </c>
      <c r="N141" s="65" t="s">
        <v>244</v>
      </c>
      <c r="O141" s="70"/>
      <c r="P141" s="70"/>
      <c r="Q141" s="70"/>
    </row>
    <row r="142" spans="1:17" ht="17.25" customHeight="1" x14ac:dyDescent="0.25">
      <c r="A142" s="64" t="s">
        <v>669</v>
      </c>
      <c r="B142" s="24" t="s">
        <v>670</v>
      </c>
      <c r="C142" s="24" t="s">
        <v>670</v>
      </c>
      <c r="D142" s="65" t="s">
        <v>248</v>
      </c>
      <c r="E142" s="65">
        <v>274</v>
      </c>
      <c r="F142" s="65" t="s">
        <v>667</v>
      </c>
      <c r="G142" s="65">
        <v>7</v>
      </c>
      <c r="H142" s="65">
        <v>1.2</v>
      </c>
      <c r="I142" s="65">
        <v>2</v>
      </c>
      <c r="J142" s="65" t="s">
        <v>243</v>
      </c>
      <c r="K142" s="66" t="s">
        <v>243</v>
      </c>
      <c r="L142" s="65" t="s">
        <v>244</v>
      </c>
      <c r="M142" s="65"/>
      <c r="N142" s="65"/>
      <c r="O142" s="70"/>
      <c r="P142" s="70"/>
      <c r="Q142" s="70"/>
    </row>
    <row r="143" spans="1:17" ht="17.25" customHeight="1" x14ac:dyDescent="0.25">
      <c r="A143" s="64" t="s">
        <v>671</v>
      </c>
      <c r="B143" s="24" t="s">
        <v>672</v>
      </c>
      <c r="C143" s="24" t="s">
        <v>672</v>
      </c>
      <c r="D143" s="65" t="s">
        <v>673</v>
      </c>
      <c r="E143" s="65" t="s">
        <v>242</v>
      </c>
      <c r="F143" s="65" t="s">
        <v>671</v>
      </c>
      <c r="G143" s="65">
        <v>7</v>
      </c>
      <c r="H143" s="65">
        <v>1.2</v>
      </c>
      <c r="I143" s="65">
        <v>2</v>
      </c>
      <c r="J143" s="65"/>
      <c r="K143" s="66" t="s">
        <v>243</v>
      </c>
      <c r="L143" s="65" t="s">
        <v>244</v>
      </c>
      <c r="M143" s="65"/>
      <c r="N143" s="65"/>
      <c r="O143" s="70"/>
      <c r="P143" s="70"/>
      <c r="Q143" s="70"/>
    </row>
    <row r="144" spans="1:17" ht="17.25" customHeight="1" x14ac:dyDescent="0.25">
      <c r="A144" s="64" t="s">
        <v>674</v>
      </c>
      <c r="B144" s="24" t="s">
        <v>675</v>
      </c>
      <c r="C144" s="24" t="s">
        <v>675</v>
      </c>
      <c r="D144" s="65" t="s">
        <v>673</v>
      </c>
      <c r="E144" s="65" t="s">
        <v>242</v>
      </c>
      <c r="F144" s="65" t="s">
        <v>674</v>
      </c>
      <c r="G144" s="65">
        <v>7</v>
      </c>
      <c r="H144" s="65">
        <v>1.2</v>
      </c>
      <c r="I144" s="65">
        <v>2</v>
      </c>
      <c r="J144" s="65"/>
      <c r="K144" s="66" t="s">
        <v>243</v>
      </c>
      <c r="L144" s="65" t="s">
        <v>244</v>
      </c>
      <c r="M144" s="65"/>
      <c r="N144" s="65"/>
      <c r="O144" s="70"/>
      <c r="P144" s="70"/>
      <c r="Q144" s="70"/>
    </row>
    <row r="145" spans="1:17" ht="17.25" customHeight="1" x14ac:dyDescent="0.25">
      <c r="A145" s="64" t="s">
        <v>676</v>
      </c>
      <c r="B145" s="24" t="s">
        <v>677</v>
      </c>
      <c r="C145" s="24" t="s">
        <v>677</v>
      </c>
      <c r="D145" s="65" t="s">
        <v>673</v>
      </c>
      <c r="E145" s="65" t="s">
        <v>242</v>
      </c>
      <c r="F145" s="65" t="s">
        <v>676</v>
      </c>
      <c r="G145" s="65">
        <v>7</v>
      </c>
      <c r="H145" s="65">
        <v>1.2</v>
      </c>
      <c r="I145" s="65">
        <v>2</v>
      </c>
      <c r="J145" s="65"/>
      <c r="K145" s="66" t="s">
        <v>243</v>
      </c>
      <c r="L145" s="65" t="s">
        <v>244</v>
      </c>
      <c r="M145" s="65"/>
      <c r="N145" s="65"/>
      <c r="O145" s="70"/>
      <c r="P145" s="70"/>
      <c r="Q145" s="70"/>
    </row>
    <row r="146" spans="1:17" ht="17.25" customHeight="1" x14ac:dyDescent="0.25">
      <c r="A146" s="64" t="s">
        <v>678</v>
      </c>
      <c r="B146" s="24" t="s">
        <v>679</v>
      </c>
      <c r="C146" s="24" t="s">
        <v>679</v>
      </c>
      <c r="D146" s="65" t="s">
        <v>673</v>
      </c>
      <c r="E146" s="65" t="s">
        <v>242</v>
      </c>
      <c r="F146" s="65" t="s">
        <v>678</v>
      </c>
      <c r="G146" s="65">
        <v>7</v>
      </c>
      <c r="H146" s="65">
        <v>1.2</v>
      </c>
      <c r="I146" s="65">
        <v>2</v>
      </c>
      <c r="J146" s="65"/>
      <c r="K146" s="66" t="s">
        <v>243</v>
      </c>
      <c r="L146" s="65" t="s">
        <v>244</v>
      </c>
      <c r="M146" s="65" t="s">
        <v>244</v>
      </c>
      <c r="N146" s="65" t="s">
        <v>244</v>
      </c>
      <c r="O146" s="70"/>
      <c r="P146" s="70"/>
      <c r="Q146" s="70"/>
    </row>
    <row r="147" spans="1:17" ht="17.25" customHeight="1" x14ac:dyDescent="0.25">
      <c r="A147" s="64" t="s">
        <v>680</v>
      </c>
      <c r="B147" s="24" t="s">
        <v>681</v>
      </c>
      <c r="C147" s="24" t="s">
        <v>681</v>
      </c>
      <c r="D147" s="65" t="s">
        <v>673</v>
      </c>
      <c r="E147" s="65" t="s">
        <v>242</v>
      </c>
      <c r="F147" s="65" t="s">
        <v>680</v>
      </c>
      <c r="G147" s="65">
        <v>7</v>
      </c>
      <c r="H147" s="65">
        <v>1.2</v>
      </c>
      <c r="I147" s="65">
        <v>2</v>
      </c>
      <c r="J147" s="65"/>
      <c r="K147" s="66" t="s">
        <v>243</v>
      </c>
      <c r="L147" s="65" t="s">
        <v>244</v>
      </c>
      <c r="M147" s="65" t="s">
        <v>244</v>
      </c>
      <c r="N147" s="65" t="s">
        <v>244</v>
      </c>
      <c r="O147" s="70"/>
      <c r="P147" s="70"/>
      <c r="Q147" s="70"/>
    </row>
    <row r="148" spans="1:17" ht="17.25" customHeight="1" x14ac:dyDescent="0.25">
      <c r="A148" s="64" t="s">
        <v>682</v>
      </c>
      <c r="B148" s="24" t="s">
        <v>683</v>
      </c>
      <c r="C148" s="24" t="s">
        <v>683</v>
      </c>
      <c r="D148" s="65" t="s">
        <v>673</v>
      </c>
      <c r="E148" s="65" t="s">
        <v>242</v>
      </c>
      <c r="F148" s="65" t="s">
        <v>682</v>
      </c>
      <c r="G148" s="65">
        <v>7</v>
      </c>
      <c r="H148" s="65">
        <v>1.2</v>
      </c>
      <c r="I148" s="65">
        <v>2</v>
      </c>
      <c r="J148" s="65"/>
      <c r="K148" s="66" t="s">
        <v>243</v>
      </c>
      <c r="L148" s="65" t="s">
        <v>244</v>
      </c>
      <c r="M148" s="65"/>
      <c r="N148" s="65"/>
      <c r="O148" s="70"/>
      <c r="P148" s="70"/>
      <c r="Q148" s="70"/>
    </row>
    <row r="149" spans="1:17" ht="17.25" customHeight="1" x14ac:dyDescent="0.25">
      <c r="A149" s="64" t="s">
        <v>684</v>
      </c>
      <c r="B149" s="24" t="s">
        <v>685</v>
      </c>
      <c r="C149" s="24" t="s">
        <v>685</v>
      </c>
      <c r="D149" s="65" t="s">
        <v>271</v>
      </c>
      <c r="E149" s="65">
        <v>608</v>
      </c>
      <c r="F149" s="65" t="s">
        <v>685</v>
      </c>
      <c r="G149" s="65">
        <v>7</v>
      </c>
      <c r="H149" s="65">
        <v>1.2</v>
      </c>
      <c r="I149" s="65">
        <v>3</v>
      </c>
      <c r="J149" s="65"/>
      <c r="K149" s="66" t="s">
        <v>290</v>
      </c>
      <c r="L149" s="65" t="s">
        <v>244</v>
      </c>
      <c r="M149" s="65" t="s">
        <v>244</v>
      </c>
      <c r="N149" s="65" t="s">
        <v>244</v>
      </c>
      <c r="O149" s="70"/>
      <c r="P149" s="70"/>
      <c r="Q149" s="70"/>
    </row>
    <row r="150" spans="1:17" ht="17.25" customHeight="1" x14ac:dyDescent="0.25">
      <c r="A150" s="64" t="s">
        <v>686</v>
      </c>
      <c r="B150" s="24" t="s">
        <v>687</v>
      </c>
      <c r="C150" s="24" t="s">
        <v>688</v>
      </c>
      <c r="D150" s="65" t="s">
        <v>252</v>
      </c>
      <c r="E150" s="65">
        <v>100</v>
      </c>
      <c r="F150" s="65" t="s">
        <v>686</v>
      </c>
      <c r="G150" s="65">
        <v>7</v>
      </c>
      <c r="H150" s="65">
        <v>1.2</v>
      </c>
      <c r="I150" s="65">
        <v>3</v>
      </c>
      <c r="J150" s="65" t="s">
        <v>243</v>
      </c>
      <c r="K150" s="66" t="s">
        <v>243</v>
      </c>
      <c r="L150" s="65" t="s">
        <v>244</v>
      </c>
      <c r="M150" s="65" t="s">
        <v>244</v>
      </c>
      <c r="N150" s="65" t="s">
        <v>244</v>
      </c>
      <c r="O150" s="70"/>
      <c r="P150" s="70"/>
      <c r="Q150" s="70"/>
    </row>
    <row r="151" spans="1:17" ht="17.25" customHeight="1" x14ac:dyDescent="0.25">
      <c r="A151" s="64" t="s">
        <v>689</v>
      </c>
      <c r="B151" s="24" t="s">
        <v>690</v>
      </c>
      <c r="C151" s="24" t="s">
        <v>690</v>
      </c>
      <c r="D151" s="65" t="s">
        <v>248</v>
      </c>
      <c r="E151" s="65">
        <v>151</v>
      </c>
      <c r="F151" s="65" t="s">
        <v>689</v>
      </c>
      <c r="G151" s="65">
        <v>7</v>
      </c>
      <c r="H151" s="65">
        <v>1.2</v>
      </c>
      <c r="I151" s="65">
        <v>3</v>
      </c>
      <c r="J151" s="65"/>
      <c r="K151" s="66" t="s">
        <v>290</v>
      </c>
      <c r="L151" s="65" t="s">
        <v>244</v>
      </c>
      <c r="M151" s="65" t="s">
        <v>244</v>
      </c>
      <c r="N151" s="65" t="s">
        <v>244</v>
      </c>
      <c r="O151" s="70"/>
      <c r="P151" s="70"/>
      <c r="Q151" s="70"/>
    </row>
    <row r="152" spans="1:17" ht="17.25" customHeight="1" x14ac:dyDescent="0.25">
      <c r="A152" s="64" t="s">
        <v>691</v>
      </c>
      <c r="B152" s="24" t="s">
        <v>692</v>
      </c>
      <c r="C152" s="24" t="s">
        <v>692</v>
      </c>
      <c r="D152" s="65" t="s">
        <v>271</v>
      </c>
      <c r="E152" s="65">
        <v>245</v>
      </c>
      <c r="F152" s="65" t="s">
        <v>693</v>
      </c>
      <c r="G152" s="65">
        <v>7</v>
      </c>
      <c r="H152" s="65">
        <v>1.2</v>
      </c>
      <c r="I152" s="65">
        <v>3</v>
      </c>
      <c r="J152" s="65" t="s">
        <v>243</v>
      </c>
      <c r="K152" s="66" t="s">
        <v>243</v>
      </c>
      <c r="L152" s="65" t="s">
        <v>244</v>
      </c>
      <c r="M152" s="65" t="s">
        <v>244</v>
      </c>
      <c r="N152" s="65" t="s">
        <v>244</v>
      </c>
      <c r="O152" s="70"/>
      <c r="P152" s="70"/>
      <c r="Q152" s="70"/>
    </row>
    <row r="153" spans="1:17" ht="17.25" customHeight="1" x14ac:dyDescent="0.25">
      <c r="A153" s="64" t="s">
        <v>694</v>
      </c>
      <c r="B153" s="24" t="s">
        <v>695</v>
      </c>
      <c r="C153" s="24" t="s">
        <v>695</v>
      </c>
      <c r="D153" s="65" t="s">
        <v>259</v>
      </c>
      <c r="E153" s="65">
        <v>148</v>
      </c>
      <c r="F153" s="65" t="s">
        <v>695</v>
      </c>
      <c r="G153" s="65">
        <v>7</v>
      </c>
      <c r="H153" s="65">
        <v>1.2</v>
      </c>
      <c r="I153" s="65">
        <v>3</v>
      </c>
      <c r="J153" s="65"/>
      <c r="K153" s="66" t="s">
        <v>290</v>
      </c>
      <c r="L153" s="65" t="s">
        <v>244</v>
      </c>
      <c r="M153" s="65" t="s">
        <v>244</v>
      </c>
      <c r="N153" s="65" t="s">
        <v>244</v>
      </c>
      <c r="O153" s="70"/>
      <c r="P153" s="70"/>
      <c r="Q153" s="70"/>
    </row>
    <row r="154" spans="1:17" ht="17.25" customHeight="1" x14ac:dyDescent="0.25">
      <c r="A154" s="64" t="s">
        <v>696</v>
      </c>
      <c r="B154" s="24" t="s">
        <v>697</v>
      </c>
      <c r="C154" s="24" t="s">
        <v>697</v>
      </c>
      <c r="D154" s="65" t="s">
        <v>271</v>
      </c>
      <c r="E154" s="65">
        <v>477</v>
      </c>
      <c r="F154" s="65" t="s">
        <v>698</v>
      </c>
      <c r="G154" s="65">
        <v>7</v>
      </c>
      <c r="H154" s="65">
        <v>1.2</v>
      </c>
      <c r="I154" s="65">
        <v>3</v>
      </c>
      <c r="J154" s="65" t="s">
        <v>243</v>
      </c>
      <c r="K154" s="66" t="s">
        <v>243</v>
      </c>
      <c r="L154" s="65" t="s">
        <v>244</v>
      </c>
      <c r="M154" s="65" t="s">
        <v>244</v>
      </c>
      <c r="N154" s="65" t="s">
        <v>244</v>
      </c>
      <c r="O154" s="70"/>
      <c r="P154" s="70"/>
      <c r="Q154" s="70"/>
    </row>
    <row r="155" spans="1:17" ht="17.25" customHeight="1" x14ac:dyDescent="0.25">
      <c r="A155" s="64" t="s">
        <v>699</v>
      </c>
      <c r="B155" s="24" t="s">
        <v>700</v>
      </c>
      <c r="C155" s="24" t="s">
        <v>701</v>
      </c>
      <c r="D155" s="65" t="s">
        <v>252</v>
      </c>
      <c r="E155" s="65" t="s">
        <v>242</v>
      </c>
      <c r="F155" s="65" t="s">
        <v>699</v>
      </c>
      <c r="G155" s="65">
        <v>7</v>
      </c>
      <c r="H155" s="65">
        <v>1.2</v>
      </c>
      <c r="I155" s="65">
        <v>3</v>
      </c>
      <c r="J155" s="65"/>
      <c r="K155" s="66" t="s">
        <v>243</v>
      </c>
      <c r="L155" s="65" t="s">
        <v>244</v>
      </c>
      <c r="M155" s="65" t="s">
        <v>244</v>
      </c>
      <c r="N155" s="65"/>
      <c r="O155" s="70"/>
      <c r="P155" s="70"/>
      <c r="Q155" s="70"/>
    </row>
    <row r="156" spans="1:17" ht="17.25" customHeight="1" x14ac:dyDescent="0.25">
      <c r="A156" s="64" t="s">
        <v>702</v>
      </c>
      <c r="B156" s="24" t="s">
        <v>703</v>
      </c>
      <c r="C156" s="24" t="s">
        <v>703</v>
      </c>
      <c r="D156" s="65" t="s">
        <v>259</v>
      </c>
      <c r="E156" s="65">
        <v>1801</v>
      </c>
      <c r="F156" s="65" t="s">
        <v>704</v>
      </c>
      <c r="G156" s="65">
        <v>7</v>
      </c>
      <c r="H156" s="65">
        <v>1.2</v>
      </c>
      <c r="I156" s="65">
        <v>3</v>
      </c>
      <c r="J156" s="65"/>
      <c r="K156" s="66" t="s">
        <v>243</v>
      </c>
      <c r="L156" s="65" t="s">
        <v>244</v>
      </c>
      <c r="M156" s="65" t="s">
        <v>244</v>
      </c>
      <c r="N156" s="65" t="s">
        <v>244</v>
      </c>
      <c r="O156" s="70"/>
      <c r="P156" s="70"/>
      <c r="Q156" s="70"/>
    </row>
    <row r="157" spans="1:17" ht="17.25" customHeight="1" x14ac:dyDescent="0.25">
      <c r="A157" s="64" t="s">
        <v>705</v>
      </c>
      <c r="B157" s="24" t="s">
        <v>706</v>
      </c>
      <c r="C157" s="24" t="s">
        <v>707</v>
      </c>
      <c r="D157" s="65" t="s">
        <v>252</v>
      </c>
      <c r="E157" s="65">
        <v>105</v>
      </c>
      <c r="F157" s="65" t="s">
        <v>705</v>
      </c>
      <c r="G157" s="65">
        <v>7</v>
      </c>
      <c r="H157" s="65">
        <v>1.2</v>
      </c>
      <c r="I157" s="65">
        <v>3</v>
      </c>
      <c r="J157" s="65" t="s">
        <v>243</v>
      </c>
      <c r="K157" s="66" t="s">
        <v>243</v>
      </c>
      <c r="L157" s="65" t="s">
        <v>244</v>
      </c>
      <c r="M157" s="65" t="s">
        <v>244</v>
      </c>
      <c r="N157" s="65" t="s">
        <v>244</v>
      </c>
      <c r="O157" s="70"/>
      <c r="P157" s="70"/>
      <c r="Q157" s="70"/>
    </row>
    <row r="158" spans="1:17" ht="17.25" customHeight="1" x14ac:dyDescent="0.25">
      <c r="A158" s="64" t="s">
        <v>708</v>
      </c>
      <c r="B158" s="24" t="s">
        <v>709</v>
      </c>
      <c r="C158" s="24" t="s">
        <v>710</v>
      </c>
      <c r="D158" s="65" t="s">
        <v>252</v>
      </c>
      <c r="E158" s="65">
        <v>83</v>
      </c>
      <c r="F158" s="65" t="s">
        <v>708</v>
      </c>
      <c r="G158" s="65">
        <v>7</v>
      </c>
      <c r="H158" s="65">
        <v>1.2</v>
      </c>
      <c r="I158" s="65">
        <v>3</v>
      </c>
      <c r="J158" s="65" t="s">
        <v>243</v>
      </c>
      <c r="K158" s="66" t="s">
        <v>243</v>
      </c>
      <c r="L158" s="65" t="s">
        <v>244</v>
      </c>
      <c r="M158" s="65" t="s">
        <v>244</v>
      </c>
      <c r="N158" s="65" t="s">
        <v>244</v>
      </c>
      <c r="O158" s="70"/>
      <c r="P158" s="70"/>
      <c r="Q158" s="70"/>
    </row>
    <row r="159" spans="1:17" ht="17.25" customHeight="1" x14ac:dyDescent="0.25">
      <c r="A159" s="64" t="s">
        <v>711</v>
      </c>
      <c r="B159" s="24" t="s">
        <v>712</v>
      </c>
      <c r="C159" s="24" t="s">
        <v>713</v>
      </c>
      <c r="D159" s="65" t="s">
        <v>252</v>
      </c>
      <c r="E159" s="65">
        <v>90</v>
      </c>
      <c r="F159" s="65" t="s">
        <v>711</v>
      </c>
      <c r="G159" s="65">
        <v>7</v>
      </c>
      <c r="H159" s="65">
        <v>1.2</v>
      </c>
      <c r="I159" s="65">
        <v>3</v>
      </c>
      <c r="J159" s="65" t="s">
        <v>253</v>
      </c>
      <c r="K159" s="66" t="s">
        <v>243</v>
      </c>
      <c r="L159" s="65" t="s">
        <v>244</v>
      </c>
      <c r="M159" s="65" t="s">
        <v>244</v>
      </c>
      <c r="N159" s="65" t="s">
        <v>244</v>
      </c>
      <c r="O159" s="70"/>
      <c r="P159" s="70"/>
      <c r="Q159" s="70"/>
    </row>
    <row r="160" spans="1:17" ht="17.25" customHeight="1" x14ac:dyDescent="0.25">
      <c r="A160" s="64" t="s">
        <v>714</v>
      </c>
      <c r="B160" s="24" t="s">
        <v>715</v>
      </c>
      <c r="C160" s="24" t="s">
        <v>716</v>
      </c>
      <c r="D160" s="65" t="s">
        <v>252</v>
      </c>
      <c r="E160" s="65">
        <v>242</v>
      </c>
      <c r="F160" s="65" t="s">
        <v>714</v>
      </c>
      <c r="G160" s="65">
        <v>7</v>
      </c>
      <c r="H160" s="65">
        <v>1.2</v>
      </c>
      <c r="I160" s="65">
        <v>3</v>
      </c>
      <c r="J160" s="65"/>
      <c r="K160" s="66" t="s">
        <v>243</v>
      </c>
      <c r="L160" s="65" t="s">
        <v>244</v>
      </c>
      <c r="M160" s="65" t="s">
        <v>244</v>
      </c>
      <c r="N160" s="65" t="s">
        <v>244</v>
      </c>
      <c r="O160" s="70"/>
      <c r="P160" s="70"/>
      <c r="Q160" s="70"/>
    </row>
    <row r="161" spans="1:17" ht="17.25" customHeight="1" x14ac:dyDescent="0.25">
      <c r="A161" s="64" t="s">
        <v>717</v>
      </c>
      <c r="B161" s="24" t="s">
        <v>718</v>
      </c>
      <c r="C161" s="24" t="s">
        <v>719</v>
      </c>
      <c r="D161" s="65" t="s">
        <v>276</v>
      </c>
      <c r="E161" s="65">
        <v>4</v>
      </c>
      <c r="F161" s="65" t="s">
        <v>720</v>
      </c>
      <c r="G161" s="65">
        <v>7</v>
      </c>
      <c r="H161" s="65">
        <v>1.2</v>
      </c>
      <c r="I161" s="65">
        <v>3</v>
      </c>
      <c r="J161" s="65" t="s">
        <v>243</v>
      </c>
      <c r="K161" s="66" t="s">
        <v>243</v>
      </c>
      <c r="L161" s="65" t="s">
        <v>244</v>
      </c>
      <c r="M161" s="65" t="s">
        <v>244</v>
      </c>
      <c r="N161" s="65" t="s">
        <v>244</v>
      </c>
      <c r="O161" s="70"/>
      <c r="P161" s="70"/>
      <c r="Q161" s="70"/>
    </row>
    <row r="162" spans="1:17" ht="17.25" customHeight="1" x14ac:dyDescent="0.25">
      <c r="A162" s="64" t="s">
        <v>721</v>
      </c>
      <c r="B162" s="24" t="s">
        <v>722</v>
      </c>
      <c r="C162" s="24" t="s">
        <v>722</v>
      </c>
      <c r="D162" s="65" t="s">
        <v>276</v>
      </c>
      <c r="E162" s="65">
        <v>23</v>
      </c>
      <c r="F162" s="65" t="s">
        <v>721</v>
      </c>
      <c r="G162" s="65">
        <v>7</v>
      </c>
      <c r="H162" s="65">
        <v>1.2</v>
      </c>
      <c r="I162" s="65">
        <v>3</v>
      </c>
      <c r="J162" s="65"/>
      <c r="K162" s="66" t="s">
        <v>243</v>
      </c>
      <c r="L162" s="65" t="s">
        <v>244</v>
      </c>
      <c r="M162" s="65" t="s">
        <v>244</v>
      </c>
      <c r="N162" s="65" t="s">
        <v>244</v>
      </c>
      <c r="O162" s="70"/>
      <c r="P162" s="70"/>
      <c r="Q162" s="70"/>
    </row>
    <row r="163" spans="1:17" ht="17.25" customHeight="1" x14ac:dyDescent="0.25">
      <c r="A163" s="64" t="s">
        <v>723</v>
      </c>
      <c r="B163" s="24" t="s">
        <v>724</v>
      </c>
      <c r="C163" s="24" t="s">
        <v>724</v>
      </c>
      <c r="D163" s="65" t="s">
        <v>259</v>
      </c>
      <c r="E163" s="65">
        <v>2298</v>
      </c>
      <c r="F163" s="65" t="s">
        <v>725</v>
      </c>
      <c r="G163" s="65">
        <v>7</v>
      </c>
      <c r="H163" s="65">
        <v>1.2</v>
      </c>
      <c r="I163" s="65">
        <v>4</v>
      </c>
      <c r="J163" s="65" t="s">
        <v>243</v>
      </c>
      <c r="K163" s="66" t="s">
        <v>243</v>
      </c>
      <c r="L163" s="65" t="s">
        <v>244</v>
      </c>
      <c r="M163" s="65" t="s">
        <v>244</v>
      </c>
      <c r="N163" s="65" t="s">
        <v>244</v>
      </c>
      <c r="O163" s="70"/>
      <c r="P163" s="70"/>
      <c r="Q163" s="70"/>
    </row>
    <row r="164" spans="1:17" ht="17.25" customHeight="1" x14ac:dyDescent="0.25">
      <c r="A164" s="64" t="s">
        <v>726</v>
      </c>
      <c r="B164" s="24" t="s">
        <v>727</v>
      </c>
      <c r="C164" s="24" t="s">
        <v>719</v>
      </c>
      <c r="D164" s="65" t="s">
        <v>276</v>
      </c>
      <c r="E164" s="65">
        <v>4</v>
      </c>
      <c r="F164" s="65" t="s">
        <v>720</v>
      </c>
      <c r="G164" s="65">
        <v>7</v>
      </c>
      <c r="H164" s="65">
        <v>1.2</v>
      </c>
      <c r="I164" s="65">
        <v>4</v>
      </c>
      <c r="J164" s="65" t="s">
        <v>243</v>
      </c>
      <c r="K164" s="66" t="s">
        <v>243</v>
      </c>
      <c r="L164" s="65" t="s">
        <v>244</v>
      </c>
      <c r="M164" s="65" t="s">
        <v>244</v>
      </c>
      <c r="N164" s="65"/>
      <c r="O164" s="70"/>
      <c r="P164" s="70"/>
      <c r="Q164" s="70"/>
    </row>
    <row r="165" spans="1:17" ht="17.25" customHeight="1" x14ac:dyDescent="0.25">
      <c r="A165" s="64" t="s">
        <v>728</v>
      </c>
      <c r="B165" s="24" t="s">
        <v>729</v>
      </c>
      <c r="C165" s="24" t="s">
        <v>730</v>
      </c>
      <c r="D165" s="65" t="s">
        <v>252</v>
      </c>
      <c r="E165" s="65">
        <v>80</v>
      </c>
      <c r="F165" s="65" t="s">
        <v>728</v>
      </c>
      <c r="G165" s="65">
        <v>7</v>
      </c>
      <c r="H165" s="65">
        <v>1.2</v>
      </c>
      <c r="I165" s="65">
        <v>4</v>
      </c>
      <c r="J165" s="65" t="s">
        <v>243</v>
      </c>
      <c r="K165" s="66" t="s">
        <v>290</v>
      </c>
      <c r="L165" s="65" t="s">
        <v>244</v>
      </c>
      <c r="M165" s="65" t="s">
        <v>244</v>
      </c>
      <c r="N165" s="65" t="s">
        <v>244</v>
      </c>
      <c r="O165" s="70"/>
      <c r="P165" s="70"/>
      <c r="Q165" s="70"/>
    </row>
    <row r="166" spans="1:17" ht="17.25" customHeight="1" x14ac:dyDescent="0.25">
      <c r="A166" s="64" t="s">
        <v>731</v>
      </c>
      <c r="B166" s="24" t="s">
        <v>732</v>
      </c>
      <c r="C166" s="24" t="s">
        <v>733</v>
      </c>
      <c r="D166" s="65" t="s">
        <v>252</v>
      </c>
      <c r="E166" s="65">
        <v>46</v>
      </c>
      <c r="F166" s="65" t="s">
        <v>731</v>
      </c>
      <c r="G166" s="65">
        <v>7</v>
      </c>
      <c r="H166" s="65">
        <v>1.2</v>
      </c>
      <c r="I166" s="65">
        <v>4</v>
      </c>
      <c r="J166" s="65" t="s">
        <v>253</v>
      </c>
      <c r="K166" s="66" t="s">
        <v>243</v>
      </c>
      <c r="L166" s="65" t="s">
        <v>244</v>
      </c>
      <c r="M166" s="65" t="s">
        <v>244</v>
      </c>
      <c r="N166" s="65" t="s">
        <v>244</v>
      </c>
      <c r="O166" s="70"/>
      <c r="P166" s="70"/>
      <c r="Q166" s="70"/>
    </row>
    <row r="167" spans="1:17" ht="17.25" customHeight="1" x14ac:dyDescent="0.25">
      <c r="A167" s="64" t="s">
        <v>734</v>
      </c>
      <c r="B167" s="24" t="s">
        <v>735</v>
      </c>
      <c r="C167" s="24" t="s">
        <v>736</v>
      </c>
      <c r="D167" s="65" t="s">
        <v>252</v>
      </c>
      <c r="E167" s="65">
        <v>108</v>
      </c>
      <c r="F167" s="65" t="s">
        <v>734</v>
      </c>
      <c r="G167" s="65">
        <v>7</v>
      </c>
      <c r="H167" s="65">
        <v>1.2</v>
      </c>
      <c r="I167" s="65">
        <v>4</v>
      </c>
      <c r="J167" s="65"/>
      <c r="K167" s="66" t="s">
        <v>243</v>
      </c>
      <c r="L167" s="65" t="s">
        <v>244</v>
      </c>
      <c r="M167" s="65" t="s">
        <v>244</v>
      </c>
      <c r="N167" s="65" t="s">
        <v>244</v>
      </c>
      <c r="O167" s="70"/>
      <c r="P167" s="70"/>
      <c r="Q167" s="70"/>
    </row>
    <row r="168" spans="1:17" ht="17.25" customHeight="1" x14ac:dyDescent="0.25">
      <c r="A168" s="64" t="s">
        <v>737</v>
      </c>
      <c r="B168" s="24" t="s">
        <v>738</v>
      </c>
      <c r="C168" s="24" t="s">
        <v>739</v>
      </c>
      <c r="D168" s="65" t="s">
        <v>252</v>
      </c>
      <c r="E168" s="65">
        <v>116</v>
      </c>
      <c r="F168" s="65" t="s">
        <v>737</v>
      </c>
      <c r="G168" s="65">
        <v>7</v>
      </c>
      <c r="H168" s="65">
        <v>1.2</v>
      </c>
      <c r="I168" s="65">
        <v>4</v>
      </c>
      <c r="J168" s="65" t="s">
        <v>243</v>
      </c>
      <c r="K168" s="66" t="s">
        <v>243</v>
      </c>
      <c r="L168" s="65" t="s">
        <v>244</v>
      </c>
      <c r="M168" s="65" t="s">
        <v>244</v>
      </c>
      <c r="N168" s="65" t="s">
        <v>244</v>
      </c>
      <c r="O168" s="70"/>
      <c r="P168" s="70"/>
      <c r="Q168" s="70"/>
    </row>
    <row r="169" spans="1:17" ht="17.25" customHeight="1" x14ac:dyDescent="0.25">
      <c r="A169" s="64" t="s">
        <v>740</v>
      </c>
      <c r="B169" s="24" t="s">
        <v>741</v>
      </c>
      <c r="C169" s="24" t="s">
        <v>742</v>
      </c>
      <c r="D169" s="65" t="s">
        <v>252</v>
      </c>
      <c r="E169" s="65">
        <v>116</v>
      </c>
      <c r="F169" s="65" t="s">
        <v>737</v>
      </c>
      <c r="G169" s="65">
        <v>7</v>
      </c>
      <c r="H169" s="65">
        <v>1.2</v>
      </c>
      <c r="I169" s="65">
        <v>4</v>
      </c>
      <c r="J169" s="65" t="s">
        <v>243</v>
      </c>
      <c r="K169" s="66" t="s">
        <v>243</v>
      </c>
      <c r="L169" s="65" t="s">
        <v>244</v>
      </c>
      <c r="M169" s="65"/>
      <c r="N169" s="65"/>
      <c r="O169" s="70"/>
      <c r="P169" s="70"/>
      <c r="Q169" s="70"/>
    </row>
    <row r="170" spans="1:17" ht="17.25" customHeight="1" x14ac:dyDescent="0.25">
      <c r="A170" s="64" t="s">
        <v>743</v>
      </c>
      <c r="B170" s="24" t="s">
        <v>744</v>
      </c>
      <c r="C170" s="24" t="s">
        <v>744</v>
      </c>
      <c r="D170" s="65" t="s">
        <v>245</v>
      </c>
      <c r="E170" s="65">
        <v>233</v>
      </c>
      <c r="F170" s="65" t="s">
        <v>743</v>
      </c>
      <c r="G170" s="65">
        <v>7</v>
      </c>
      <c r="H170" s="65">
        <v>1.2</v>
      </c>
      <c r="I170" s="65">
        <v>4</v>
      </c>
      <c r="J170" s="65" t="s">
        <v>243</v>
      </c>
      <c r="K170" s="66" t="s">
        <v>243</v>
      </c>
      <c r="L170" s="65" t="s">
        <v>244</v>
      </c>
      <c r="M170" s="65" t="s">
        <v>244</v>
      </c>
      <c r="N170" s="65" t="s">
        <v>244</v>
      </c>
      <c r="O170" s="70"/>
      <c r="P170" s="70"/>
      <c r="Q170" s="70"/>
    </row>
    <row r="171" spans="1:17" ht="17.25" customHeight="1" x14ac:dyDescent="0.25">
      <c r="A171" s="64" t="s">
        <v>745</v>
      </c>
      <c r="B171" s="24" t="s">
        <v>746</v>
      </c>
      <c r="C171" s="24" t="s">
        <v>746</v>
      </c>
      <c r="D171" s="65" t="s">
        <v>245</v>
      </c>
      <c r="E171" s="65">
        <v>2018</v>
      </c>
      <c r="F171" s="65" t="s">
        <v>745</v>
      </c>
      <c r="G171" s="65">
        <v>7</v>
      </c>
      <c r="H171" s="65">
        <v>1.2</v>
      </c>
      <c r="I171" s="65">
        <v>4</v>
      </c>
      <c r="J171" s="65" t="s">
        <v>243</v>
      </c>
      <c r="K171" s="66" t="s">
        <v>243</v>
      </c>
      <c r="L171" s="65" t="s">
        <v>244</v>
      </c>
      <c r="M171" s="65" t="s">
        <v>244</v>
      </c>
      <c r="N171" s="65" t="s">
        <v>244</v>
      </c>
      <c r="O171" s="70"/>
      <c r="P171" s="70"/>
      <c r="Q171" s="70"/>
    </row>
    <row r="172" spans="1:17" ht="17.25" customHeight="1" x14ac:dyDescent="0.25">
      <c r="A172" s="64" t="s">
        <v>747</v>
      </c>
      <c r="B172" s="24" t="s">
        <v>748</v>
      </c>
      <c r="C172" s="24" t="s">
        <v>748</v>
      </c>
      <c r="D172" s="65" t="s">
        <v>271</v>
      </c>
      <c r="E172" s="65">
        <v>72</v>
      </c>
      <c r="F172" s="65" t="s">
        <v>749</v>
      </c>
      <c r="G172" s="65">
        <v>7</v>
      </c>
      <c r="H172" s="65">
        <v>1.2</v>
      </c>
      <c r="I172" s="65">
        <v>4</v>
      </c>
      <c r="J172" s="65" t="s">
        <v>253</v>
      </c>
      <c r="K172" s="66" t="s">
        <v>290</v>
      </c>
      <c r="L172" s="65" t="s">
        <v>244</v>
      </c>
      <c r="M172" s="65" t="s">
        <v>244</v>
      </c>
      <c r="N172" s="65" t="s">
        <v>244</v>
      </c>
      <c r="O172" s="70"/>
      <c r="P172" s="70"/>
      <c r="Q172" s="70"/>
    </row>
    <row r="173" spans="1:17" ht="17.25" customHeight="1" x14ac:dyDescent="0.25">
      <c r="A173" s="64" t="s">
        <v>750</v>
      </c>
      <c r="B173" s="24" t="s">
        <v>751</v>
      </c>
      <c r="C173" s="24" t="s">
        <v>751</v>
      </c>
      <c r="D173" s="65" t="s">
        <v>259</v>
      </c>
      <c r="E173" s="65">
        <v>259</v>
      </c>
      <c r="F173" s="65" t="s">
        <v>752</v>
      </c>
      <c r="G173" s="65">
        <v>7</v>
      </c>
      <c r="H173" s="65">
        <v>1.2</v>
      </c>
      <c r="I173" s="65">
        <v>4</v>
      </c>
      <c r="J173" s="65" t="s">
        <v>253</v>
      </c>
      <c r="K173" s="66" t="s">
        <v>243</v>
      </c>
      <c r="L173" s="65" t="s">
        <v>244</v>
      </c>
      <c r="M173" s="65" t="s">
        <v>244</v>
      </c>
      <c r="N173" s="65" t="s">
        <v>244</v>
      </c>
      <c r="O173" s="70"/>
      <c r="P173" s="70"/>
      <c r="Q173" s="70"/>
    </row>
    <row r="174" spans="1:17" ht="17.25" customHeight="1" x14ac:dyDescent="0.25">
      <c r="A174" s="64" t="s">
        <v>753</v>
      </c>
      <c r="B174" s="24" t="s">
        <v>551</v>
      </c>
      <c r="C174" s="24" t="s">
        <v>754</v>
      </c>
      <c r="D174" s="65" t="s">
        <v>258</v>
      </c>
      <c r="E174" s="65">
        <v>9</v>
      </c>
      <c r="F174" s="65" t="s">
        <v>753</v>
      </c>
      <c r="G174" s="65">
        <v>7</v>
      </c>
      <c r="H174" s="65">
        <v>1.2</v>
      </c>
      <c r="I174" s="65">
        <v>4</v>
      </c>
      <c r="J174" s="65"/>
      <c r="K174" s="66" t="s">
        <v>243</v>
      </c>
      <c r="L174" s="65" t="s">
        <v>244</v>
      </c>
      <c r="M174" s="65" t="s">
        <v>244</v>
      </c>
      <c r="N174" s="65" t="s">
        <v>244</v>
      </c>
      <c r="O174" s="70"/>
      <c r="P174" s="70"/>
      <c r="Q174" s="70"/>
    </row>
    <row r="175" spans="1:17" ht="17.25" customHeight="1" x14ac:dyDescent="0.25">
      <c r="A175" s="64" t="s">
        <v>755</v>
      </c>
      <c r="B175" s="24" t="s">
        <v>756</v>
      </c>
      <c r="C175" s="24" t="s">
        <v>756</v>
      </c>
      <c r="D175" s="65" t="s">
        <v>271</v>
      </c>
      <c r="E175" s="65">
        <v>1179</v>
      </c>
      <c r="F175" s="65" t="s">
        <v>757</v>
      </c>
      <c r="G175" s="65">
        <v>7</v>
      </c>
      <c r="H175" s="65">
        <v>1.2</v>
      </c>
      <c r="I175" s="65">
        <v>5</v>
      </c>
      <c r="J175" s="65" t="s">
        <v>253</v>
      </c>
      <c r="K175" s="66" t="s">
        <v>290</v>
      </c>
      <c r="L175" s="65" t="s">
        <v>244</v>
      </c>
      <c r="M175" s="65" t="s">
        <v>244</v>
      </c>
      <c r="N175" s="65" t="s">
        <v>244</v>
      </c>
      <c r="O175" s="70"/>
      <c r="P175" s="70"/>
      <c r="Q175" s="70"/>
    </row>
    <row r="176" spans="1:17" ht="17.25" customHeight="1" x14ac:dyDescent="0.25">
      <c r="A176" s="64" t="s">
        <v>758</v>
      </c>
      <c r="B176" s="24" t="s">
        <v>759</v>
      </c>
      <c r="C176" s="24" t="s">
        <v>759</v>
      </c>
      <c r="D176" s="65" t="s">
        <v>259</v>
      </c>
      <c r="E176" s="65">
        <v>2724</v>
      </c>
      <c r="F176" s="65" t="s">
        <v>760</v>
      </c>
      <c r="G176" s="65">
        <v>7</v>
      </c>
      <c r="H176" s="65">
        <v>1.2</v>
      </c>
      <c r="I176" s="65">
        <v>5</v>
      </c>
      <c r="J176" s="65" t="s">
        <v>243</v>
      </c>
      <c r="K176" s="66" t="s">
        <v>243</v>
      </c>
      <c r="L176" s="65" t="s">
        <v>244</v>
      </c>
      <c r="M176" s="65" t="s">
        <v>244</v>
      </c>
      <c r="N176" s="65" t="s">
        <v>244</v>
      </c>
      <c r="O176" s="70"/>
      <c r="P176" s="70"/>
      <c r="Q176" s="70"/>
    </row>
    <row r="177" spans="1:17" ht="17.25" customHeight="1" x14ac:dyDescent="0.25">
      <c r="A177" s="64" t="s">
        <v>761</v>
      </c>
      <c r="B177" s="24" t="s">
        <v>762</v>
      </c>
      <c r="C177" s="24" t="s">
        <v>763</v>
      </c>
      <c r="D177" s="65" t="s">
        <v>252</v>
      </c>
      <c r="E177" s="65">
        <v>1532</v>
      </c>
      <c r="F177" s="65" t="s">
        <v>761</v>
      </c>
      <c r="G177" s="65">
        <v>7</v>
      </c>
      <c r="H177" s="65">
        <v>1.2</v>
      </c>
      <c r="I177" s="65">
        <v>5</v>
      </c>
      <c r="J177" s="65" t="s">
        <v>243</v>
      </c>
      <c r="K177" s="66" t="s">
        <v>243</v>
      </c>
      <c r="L177" s="65" t="s">
        <v>244</v>
      </c>
      <c r="M177" s="65" t="s">
        <v>244</v>
      </c>
      <c r="N177" s="65" t="s">
        <v>244</v>
      </c>
      <c r="O177" s="70"/>
      <c r="P177" s="70"/>
      <c r="Q177" s="70"/>
    </row>
    <row r="178" spans="1:17" ht="17.25" customHeight="1" x14ac:dyDescent="0.25">
      <c r="A178" s="64" t="s">
        <v>764</v>
      </c>
      <c r="B178" s="24" t="s">
        <v>765</v>
      </c>
      <c r="C178" s="24" t="s">
        <v>766</v>
      </c>
      <c r="D178" s="65" t="s">
        <v>263</v>
      </c>
      <c r="E178" s="65">
        <v>31</v>
      </c>
      <c r="F178" s="65" t="s">
        <v>767</v>
      </c>
      <c r="G178" s="65">
        <v>7</v>
      </c>
      <c r="H178" s="65">
        <v>1.2</v>
      </c>
      <c r="I178" s="65">
        <v>5</v>
      </c>
      <c r="J178" s="65"/>
      <c r="K178" s="66" t="s">
        <v>290</v>
      </c>
      <c r="L178" s="65" t="s">
        <v>244</v>
      </c>
      <c r="M178" s="65" t="s">
        <v>244</v>
      </c>
      <c r="N178" s="65" t="s">
        <v>244</v>
      </c>
      <c r="O178" s="70"/>
      <c r="P178" s="70"/>
      <c r="Q178" s="70"/>
    </row>
    <row r="179" spans="1:17" ht="17.25" customHeight="1" x14ac:dyDescent="0.25">
      <c r="A179" s="64" t="s">
        <v>768</v>
      </c>
      <c r="B179" s="24" t="s">
        <v>769</v>
      </c>
      <c r="C179" s="24" t="s">
        <v>770</v>
      </c>
      <c r="D179" s="65" t="s">
        <v>252</v>
      </c>
      <c r="E179" s="65">
        <v>368</v>
      </c>
      <c r="F179" s="65" t="s">
        <v>768</v>
      </c>
      <c r="G179" s="65">
        <v>7</v>
      </c>
      <c r="H179" s="65">
        <v>1.2</v>
      </c>
      <c r="I179" s="65">
        <v>5</v>
      </c>
      <c r="J179" s="65"/>
      <c r="K179" s="66" t="s">
        <v>290</v>
      </c>
      <c r="L179" s="65" t="s">
        <v>244</v>
      </c>
      <c r="M179" s="65" t="s">
        <v>244</v>
      </c>
      <c r="N179" s="65" t="s">
        <v>244</v>
      </c>
      <c r="O179" s="70"/>
      <c r="P179" s="70"/>
      <c r="Q179" s="70"/>
    </row>
    <row r="180" spans="1:17" ht="17.25" customHeight="1" x14ac:dyDescent="0.25">
      <c r="A180" s="64" t="s">
        <v>771</v>
      </c>
      <c r="B180" s="24" t="s">
        <v>772</v>
      </c>
      <c r="C180" s="24" t="s">
        <v>773</v>
      </c>
      <c r="D180" s="65" t="s">
        <v>252</v>
      </c>
      <c r="E180" s="65">
        <v>290</v>
      </c>
      <c r="F180" s="65" t="s">
        <v>771</v>
      </c>
      <c r="G180" s="65">
        <v>7</v>
      </c>
      <c r="H180" s="65">
        <v>1.2</v>
      </c>
      <c r="I180" s="65">
        <v>5</v>
      </c>
      <c r="J180" s="65" t="s">
        <v>243</v>
      </c>
      <c r="K180" s="66" t="s">
        <v>243</v>
      </c>
      <c r="L180" s="65" t="s">
        <v>244</v>
      </c>
      <c r="M180" s="65" t="s">
        <v>244</v>
      </c>
      <c r="N180" s="65" t="s">
        <v>244</v>
      </c>
      <c r="O180" s="70"/>
      <c r="P180" s="70"/>
      <c r="Q180" s="70"/>
    </row>
    <row r="181" spans="1:17" ht="17.25" customHeight="1" x14ac:dyDescent="0.25">
      <c r="A181" s="64" t="s">
        <v>774</v>
      </c>
      <c r="B181" s="24" t="s">
        <v>775</v>
      </c>
      <c r="C181" s="24" t="s">
        <v>776</v>
      </c>
      <c r="D181" s="65" t="s">
        <v>252</v>
      </c>
      <c r="E181" s="65">
        <v>1338</v>
      </c>
      <c r="F181" s="65" t="s">
        <v>774</v>
      </c>
      <c r="G181" s="65">
        <v>7</v>
      </c>
      <c r="H181" s="65">
        <v>1.2</v>
      </c>
      <c r="I181" s="65">
        <v>5</v>
      </c>
      <c r="J181" s="65" t="s">
        <v>253</v>
      </c>
      <c r="K181" s="66" t="s">
        <v>243</v>
      </c>
      <c r="L181" s="65" t="s">
        <v>244</v>
      </c>
      <c r="M181" s="65" t="s">
        <v>244</v>
      </c>
      <c r="N181" s="65" t="s">
        <v>244</v>
      </c>
      <c r="O181" s="70"/>
      <c r="P181" s="70"/>
      <c r="Q181" s="70"/>
    </row>
    <row r="182" spans="1:17" ht="17.25" customHeight="1" x14ac:dyDescent="0.25">
      <c r="A182" s="64" t="s">
        <v>777</v>
      </c>
      <c r="B182" s="24" t="s">
        <v>778</v>
      </c>
      <c r="C182" s="24" t="s">
        <v>778</v>
      </c>
      <c r="D182" s="65" t="s">
        <v>245</v>
      </c>
      <c r="E182" s="65">
        <v>1217</v>
      </c>
      <c r="F182" s="65" t="s">
        <v>777</v>
      </c>
      <c r="G182" s="65">
        <v>7</v>
      </c>
      <c r="H182" s="65">
        <v>1.2</v>
      </c>
      <c r="I182" s="65">
        <v>5</v>
      </c>
      <c r="J182" s="65"/>
      <c r="K182" s="66" t="s">
        <v>243</v>
      </c>
      <c r="L182" s="65" t="s">
        <v>244</v>
      </c>
      <c r="M182" s="65" t="s">
        <v>244</v>
      </c>
      <c r="N182" s="65" t="s">
        <v>244</v>
      </c>
      <c r="O182" s="70"/>
      <c r="P182" s="70"/>
      <c r="Q182" s="70"/>
    </row>
    <row r="183" spans="1:17" ht="17.25" customHeight="1" x14ac:dyDescent="0.25">
      <c r="A183" s="64" t="s">
        <v>779</v>
      </c>
      <c r="B183" s="24" t="s">
        <v>780</v>
      </c>
      <c r="C183" s="24" t="s">
        <v>780</v>
      </c>
      <c r="D183" s="65" t="s">
        <v>271</v>
      </c>
      <c r="E183" s="65">
        <v>325</v>
      </c>
      <c r="F183" s="65" t="s">
        <v>781</v>
      </c>
      <c r="G183" s="65">
        <v>7</v>
      </c>
      <c r="H183" s="65">
        <v>1.2</v>
      </c>
      <c r="I183" s="65">
        <v>5</v>
      </c>
      <c r="J183" s="65" t="s">
        <v>243</v>
      </c>
      <c r="K183" s="66" t="s">
        <v>243</v>
      </c>
      <c r="L183" s="65" t="s">
        <v>244</v>
      </c>
      <c r="M183" s="65" t="s">
        <v>244</v>
      </c>
      <c r="N183" s="65" t="s">
        <v>244</v>
      </c>
      <c r="O183" s="70"/>
      <c r="P183" s="70"/>
      <c r="Q183" s="70"/>
    </row>
    <row r="184" spans="1:17" ht="17.25" customHeight="1" x14ac:dyDescent="0.25">
      <c r="A184" s="64" t="s">
        <v>782</v>
      </c>
      <c r="B184" s="24" t="s">
        <v>783</v>
      </c>
      <c r="C184" s="24" t="s">
        <v>783</v>
      </c>
      <c r="D184" s="65" t="s">
        <v>259</v>
      </c>
      <c r="E184" s="65">
        <v>848</v>
      </c>
      <c r="F184" s="65" t="s">
        <v>783</v>
      </c>
      <c r="G184" s="65">
        <v>7</v>
      </c>
      <c r="H184" s="65">
        <v>1.2</v>
      </c>
      <c r="I184" s="65">
        <v>5</v>
      </c>
      <c r="J184" s="65" t="s">
        <v>253</v>
      </c>
      <c r="K184" s="66" t="s">
        <v>243</v>
      </c>
      <c r="L184" s="65" t="s">
        <v>244</v>
      </c>
      <c r="M184" s="65" t="s">
        <v>244</v>
      </c>
      <c r="N184" s="65" t="s">
        <v>244</v>
      </c>
      <c r="O184" s="70"/>
      <c r="P184" s="70"/>
      <c r="Q184" s="70"/>
    </row>
    <row r="185" spans="1:17" ht="17.25" customHeight="1" x14ac:dyDescent="0.25">
      <c r="A185" s="64" t="s">
        <v>784</v>
      </c>
      <c r="B185" s="24" t="s">
        <v>785</v>
      </c>
      <c r="C185" s="24" t="s">
        <v>786</v>
      </c>
      <c r="D185" s="65" t="s">
        <v>252</v>
      </c>
      <c r="E185" s="65">
        <v>425</v>
      </c>
      <c r="F185" s="65" t="s">
        <v>787</v>
      </c>
      <c r="G185" s="65">
        <v>7</v>
      </c>
      <c r="H185" s="65">
        <v>1.2</v>
      </c>
      <c r="I185" s="65">
        <v>5</v>
      </c>
      <c r="J185" s="65"/>
      <c r="K185" s="66" t="s">
        <v>290</v>
      </c>
      <c r="L185" s="65" t="s">
        <v>244</v>
      </c>
      <c r="M185" s="65" t="s">
        <v>244</v>
      </c>
      <c r="N185" s="65" t="s">
        <v>244</v>
      </c>
      <c r="O185" s="70"/>
      <c r="P185" s="70"/>
      <c r="Q185" s="70"/>
    </row>
    <row r="186" spans="1:17" ht="17.25" customHeight="1" x14ac:dyDescent="0.25">
      <c r="A186" s="64" t="s">
        <v>788</v>
      </c>
      <c r="B186" s="24" t="s">
        <v>789</v>
      </c>
      <c r="C186" s="24" t="s">
        <v>789</v>
      </c>
      <c r="D186" s="65" t="s">
        <v>259</v>
      </c>
      <c r="E186" s="65">
        <v>1077</v>
      </c>
      <c r="F186" s="65" t="s">
        <v>790</v>
      </c>
      <c r="G186" s="65">
        <v>7</v>
      </c>
      <c r="H186" s="65">
        <v>1.2</v>
      </c>
      <c r="I186" s="65">
        <v>5</v>
      </c>
      <c r="J186" s="65"/>
      <c r="K186" s="66" t="s">
        <v>290</v>
      </c>
      <c r="L186" s="65" t="s">
        <v>244</v>
      </c>
      <c r="M186" s="65"/>
      <c r="N186" s="65" t="s">
        <v>244</v>
      </c>
      <c r="O186" s="70"/>
      <c r="P186" s="70"/>
      <c r="Q186" s="70"/>
    </row>
    <row r="187" spans="1:17" ht="17.25" customHeight="1" x14ac:dyDescent="0.25">
      <c r="A187" s="64" t="s">
        <v>791</v>
      </c>
      <c r="B187" s="24" t="s">
        <v>792</v>
      </c>
      <c r="C187" s="24" t="s">
        <v>792</v>
      </c>
      <c r="D187" s="65" t="s">
        <v>259</v>
      </c>
      <c r="E187" s="65">
        <v>1077</v>
      </c>
      <c r="F187" s="65" t="s">
        <v>790</v>
      </c>
      <c r="G187" s="65">
        <v>7</v>
      </c>
      <c r="H187" s="65">
        <v>1.2</v>
      </c>
      <c r="I187" s="65">
        <v>5</v>
      </c>
      <c r="J187" s="65"/>
      <c r="K187" s="66" t="s">
        <v>290</v>
      </c>
      <c r="L187" s="65" t="s">
        <v>244</v>
      </c>
      <c r="M187" s="65" t="s">
        <v>244</v>
      </c>
      <c r="N187" s="65"/>
      <c r="O187" s="70"/>
      <c r="P187" s="70"/>
      <c r="Q187" s="70"/>
    </row>
    <row r="188" spans="1:17" ht="17.25" customHeight="1" x14ac:dyDescent="0.25">
      <c r="A188" s="64" t="s">
        <v>793</v>
      </c>
      <c r="B188" s="24" t="s">
        <v>794</v>
      </c>
      <c r="C188" s="24" t="s">
        <v>795</v>
      </c>
      <c r="D188" s="65" t="s">
        <v>248</v>
      </c>
      <c r="E188" s="65">
        <v>597</v>
      </c>
      <c r="F188" s="65" t="s">
        <v>796</v>
      </c>
      <c r="G188" s="65">
        <v>7</v>
      </c>
      <c r="H188" s="65">
        <v>1.2</v>
      </c>
      <c r="I188" s="65">
        <v>5</v>
      </c>
      <c r="J188" s="65"/>
      <c r="K188" s="66" t="s">
        <v>243</v>
      </c>
      <c r="L188" s="65" t="s">
        <v>244</v>
      </c>
      <c r="M188" s="65" t="s">
        <v>244</v>
      </c>
      <c r="N188" s="65" t="s">
        <v>244</v>
      </c>
      <c r="O188" s="70"/>
      <c r="P188" s="70"/>
      <c r="Q188" s="70"/>
    </row>
    <row r="189" spans="1:17" ht="17.25" customHeight="1" x14ac:dyDescent="0.25">
      <c r="A189" s="64" t="s">
        <v>797</v>
      </c>
      <c r="B189" s="24" t="s">
        <v>798</v>
      </c>
      <c r="C189" s="24" t="s">
        <v>795</v>
      </c>
      <c r="D189" s="65" t="s">
        <v>248</v>
      </c>
      <c r="E189" s="65">
        <v>597</v>
      </c>
      <c r="F189" s="65" t="s">
        <v>796</v>
      </c>
      <c r="G189" s="65">
        <v>7</v>
      </c>
      <c r="H189" s="65">
        <v>1.2</v>
      </c>
      <c r="I189" s="65">
        <v>5</v>
      </c>
      <c r="J189" s="65"/>
      <c r="K189" s="66" t="s">
        <v>243</v>
      </c>
      <c r="L189" s="65" t="s">
        <v>244</v>
      </c>
      <c r="M189" s="65"/>
      <c r="N189" s="65"/>
      <c r="O189" s="70"/>
      <c r="P189" s="70"/>
      <c r="Q189" s="70"/>
    </row>
    <row r="190" spans="1:17" ht="17.25" customHeight="1" x14ac:dyDescent="0.25">
      <c r="A190" s="64" t="s">
        <v>799</v>
      </c>
      <c r="B190" s="24" t="s">
        <v>800</v>
      </c>
      <c r="C190" s="24" t="s">
        <v>800</v>
      </c>
      <c r="D190" s="65" t="s">
        <v>259</v>
      </c>
      <c r="E190" s="65">
        <v>896</v>
      </c>
      <c r="F190" s="65" t="s">
        <v>800</v>
      </c>
      <c r="G190" s="65">
        <v>7</v>
      </c>
      <c r="H190" s="65">
        <v>1.2</v>
      </c>
      <c r="I190" s="65">
        <v>6</v>
      </c>
      <c r="J190" s="65" t="s">
        <v>253</v>
      </c>
      <c r="K190" s="66" t="s">
        <v>243</v>
      </c>
      <c r="L190" s="65" t="s">
        <v>244</v>
      </c>
      <c r="M190" s="65" t="s">
        <v>244</v>
      </c>
      <c r="N190" s="65" t="s">
        <v>244</v>
      </c>
      <c r="O190" s="70"/>
      <c r="P190" s="70"/>
      <c r="Q190" s="70"/>
    </row>
    <row r="191" spans="1:17" ht="17.25" customHeight="1" x14ac:dyDescent="0.25">
      <c r="A191" s="64" t="s">
        <v>801</v>
      </c>
      <c r="B191" s="24" t="s">
        <v>802</v>
      </c>
      <c r="C191" s="24" t="s">
        <v>803</v>
      </c>
      <c r="D191" s="65" t="s">
        <v>252</v>
      </c>
      <c r="E191" s="65">
        <v>1820</v>
      </c>
      <c r="F191" s="65" t="s">
        <v>801</v>
      </c>
      <c r="G191" s="65">
        <v>7</v>
      </c>
      <c r="H191" s="65">
        <v>1.2</v>
      </c>
      <c r="I191" s="65">
        <v>6</v>
      </c>
      <c r="J191" s="65" t="s">
        <v>243</v>
      </c>
      <c r="K191" s="66" t="s">
        <v>243</v>
      </c>
      <c r="L191" s="65" t="s">
        <v>244</v>
      </c>
      <c r="M191" s="65" t="s">
        <v>244</v>
      </c>
      <c r="N191" s="65" t="s">
        <v>244</v>
      </c>
      <c r="O191" s="70"/>
      <c r="P191" s="70"/>
      <c r="Q191" s="70"/>
    </row>
    <row r="192" spans="1:17" ht="17.25" customHeight="1" x14ac:dyDescent="0.25">
      <c r="A192" s="64" t="s">
        <v>804</v>
      </c>
      <c r="B192" s="24" t="s">
        <v>805</v>
      </c>
      <c r="C192" s="24" t="s">
        <v>805</v>
      </c>
      <c r="D192" s="65" t="s">
        <v>263</v>
      </c>
      <c r="E192" s="65">
        <v>38</v>
      </c>
      <c r="F192" s="65" t="s">
        <v>325</v>
      </c>
      <c r="G192" s="65">
        <v>7</v>
      </c>
      <c r="H192" s="65">
        <v>1.2</v>
      </c>
      <c r="I192" s="65">
        <v>6</v>
      </c>
      <c r="J192" s="65"/>
      <c r="K192" s="66" t="s">
        <v>290</v>
      </c>
      <c r="L192" s="65" t="s">
        <v>244</v>
      </c>
      <c r="M192" s="65" t="s">
        <v>244</v>
      </c>
      <c r="N192" s="65" t="s">
        <v>244</v>
      </c>
      <c r="O192" s="70"/>
      <c r="P192" s="70"/>
      <c r="Q192" s="70"/>
    </row>
    <row r="193" spans="1:17" ht="17.25" customHeight="1" x14ac:dyDescent="0.25">
      <c r="A193" s="64" t="s">
        <v>806</v>
      </c>
      <c r="B193" s="24" t="s">
        <v>807</v>
      </c>
      <c r="C193" s="24" t="s">
        <v>808</v>
      </c>
      <c r="D193" s="65" t="s">
        <v>252</v>
      </c>
      <c r="E193" s="65">
        <v>960</v>
      </c>
      <c r="F193" s="65" t="s">
        <v>809</v>
      </c>
      <c r="G193" s="65">
        <v>7</v>
      </c>
      <c r="H193" s="65">
        <v>1.2</v>
      </c>
      <c r="I193" s="65">
        <v>6</v>
      </c>
      <c r="J193" s="65" t="s">
        <v>243</v>
      </c>
      <c r="K193" s="66" t="s">
        <v>243</v>
      </c>
      <c r="L193" s="65" t="s">
        <v>244</v>
      </c>
      <c r="M193" s="65" t="s">
        <v>244</v>
      </c>
      <c r="N193" s="65" t="s">
        <v>244</v>
      </c>
      <c r="O193" s="70"/>
      <c r="P193" s="70"/>
      <c r="Q193" s="70"/>
    </row>
    <row r="194" spans="1:17" ht="17.25" customHeight="1" x14ac:dyDescent="0.25">
      <c r="A194" s="64" t="s">
        <v>810</v>
      </c>
      <c r="B194" s="24" t="s">
        <v>811</v>
      </c>
      <c r="C194" s="24" t="s">
        <v>811</v>
      </c>
      <c r="D194" s="65" t="s">
        <v>263</v>
      </c>
      <c r="E194" s="65">
        <v>13</v>
      </c>
      <c r="F194" s="65" t="s">
        <v>329</v>
      </c>
      <c r="G194" s="65">
        <v>7</v>
      </c>
      <c r="H194" s="65">
        <v>1.2</v>
      </c>
      <c r="I194" s="65">
        <v>6</v>
      </c>
      <c r="J194" s="65"/>
      <c r="K194" s="66" t="s">
        <v>290</v>
      </c>
      <c r="L194" s="65" t="s">
        <v>244</v>
      </c>
      <c r="M194" s="65" t="s">
        <v>244</v>
      </c>
      <c r="N194" s="65" t="s">
        <v>244</v>
      </c>
      <c r="O194" s="70"/>
      <c r="P194" s="70"/>
      <c r="Q194" s="70"/>
    </row>
    <row r="195" spans="1:17" ht="17.25" customHeight="1" x14ac:dyDescent="0.25">
      <c r="A195" s="64" t="s">
        <v>812</v>
      </c>
      <c r="B195" s="24" t="s">
        <v>813</v>
      </c>
      <c r="C195" s="24" t="s">
        <v>814</v>
      </c>
      <c r="D195" s="65" t="s">
        <v>252</v>
      </c>
      <c r="E195" s="65">
        <v>219</v>
      </c>
      <c r="F195" s="65" t="s">
        <v>812</v>
      </c>
      <c r="G195" s="65">
        <v>7</v>
      </c>
      <c r="H195" s="65">
        <v>1.2</v>
      </c>
      <c r="I195" s="65">
        <v>6</v>
      </c>
      <c r="J195" s="65"/>
      <c r="K195" s="66" t="s">
        <v>290</v>
      </c>
      <c r="L195" s="65" t="s">
        <v>244</v>
      </c>
      <c r="M195" s="65" t="s">
        <v>244</v>
      </c>
      <c r="N195" s="65" t="s">
        <v>244</v>
      </c>
      <c r="O195" s="70"/>
      <c r="P195" s="70"/>
      <c r="Q195" s="70"/>
    </row>
    <row r="196" spans="1:17" ht="17.25" customHeight="1" x14ac:dyDescent="0.25">
      <c r="A196" s="64" t="s">
        <v>815</v>
      </c>
      <c r="B196" s="24" t="s">
        <v>816</v>
      </c>
      <c r="C196" s="24" t="s">
        <v>816</v>
      </c>
      <c r="D196" s="65" t="s">
        <v>245</v>
      </c>
      <c r="E196" s="65">
        <v>124</v>
      </c>
      <c r="F196" s="65" t="s">
        <v>815</v>
      </c>
      <c r="G196" s="65">
        <v>7</v>
      </c>
      <c r="H196" s="65">
        <v>1.2</v>
      </c>
      <c r="I196" s="65">
        <v>6</v>
      </c>
      <c r="J196" s="65"/>
      <c r="K196" s="66" t="s">
        <v>243</v>
      </c>
      <c r="L196" s="65" t="s">
        <v>244</v>
      </c>
      <c r="M196" s="65" t="s">
        <v>244</v>
      </c>
      <c r="N196" s="65" t="s">
        <v>244</v>
      </c>
      <c r="O196" s="70"/>
      <c r="P196" s="70"/>
      <c r="Q196" s="70"/>
    </row>
    <row r="197" spans="1:17" ht="17.25" customHeight="1" x14ac:dyDescent="0.25">
      <c r="A197" s="64" t="s">
        <v>817</v>
      </c>
      <c r="B197" s="24" t="s">
        <v>818</v>
      </c>
      <c r="C197" s="24" t="s">
        <v>818</v>
      </c>
      <c r="D197" s="65" t="s">
        <v>271</v>
      </c>
      <c r="E197" s="65">
        <v>1526</v>
      </c>
      <c r="F197" s="65" t="s">
        <v>818</v>
      </c>
      <c r="G197" s="65">
        <v>7</v>
      </c>
      <c r="H197" s="65">
        <v>1.2</v>
      </c>
      <c r="I197" s="65">
        <v>6</v>
      </c>
      <c r="J197" s="65"/>
      <c r="K197" s="66" t="s">
        <v>290</v>
      </c>
      <c r="L197" s="65" t="s">
        <v>244</v>
      </c>
      <c r="M197" s="65" t="s">
        <v>244</v>
      </c>
      <c r="N197" s="65" t="s">
        <v>244</v>
      </c>
      <c r="O197" s="70"/>
      <c r="P197" s="70"/>
      <c r="Q197" s="70"/>
    </row>
    <row r="198" spans="1:17" ht="17.25" customHeight="1" x14ac:dyDescent="0.25">
      <c r="A198" s="64" t="s">
        <v>819</v>
      </c>
      <c r="B198" s="24" t="s">
        <v>820</v>
      </c>
      <c r="C198" s="24" t="s">
        <v>821</v>
      </c>
      <c r="D198" s="65" t="s">
        <v>271</v>
      </c>
      <c r="E198" s="65">
        <v>263</v>
      </c>
      <c r="F198" s="65" t="s">
        <v>822</v>
      </c>
      <c r="G198" s="65">
        <v>7</v>
      </c>
      <c r="H198" s="65">
        <v>1.2</v>
      </c>
      <c r="I198" s="65">
        <v>6</v>
      </c>
      <c r="J198" s="65"/>
      <c r="K198" s="66" t="s">
        <v>243</v>
      </c>
      <c r="L198" s="65" t="s">
        <v>244</v>
      </c>
      <c r="M198" s="65" t="s">
        <v>244</v>
      </c>
      <c r="N198" s="65" t="s">
        <v>244</v>
      </c>
      <c r="O198" s="70"/>
      <c r="P198" s="70"/>
      <c r="Q198" s="70"/>
    </row>
    <row r="199" spans="1:17" ht="17.25" customHeight="1" x14ac:dyDescent="0.25">
      <c r="A199" s="64" t="s">
        <v>823</v>
      </c>
      <c r="B199" s="24" t="s">
        <v>824</v>
      </c>
      <c r="C199" s="24" t="s">
        <v>825</v>
      </c>
      <c r="D199" s="65" t="s">
        <v>524</v>
      </c>
      <c r="E199" s="65">
        <v>1068</v>
      </c>
      <c r="F199" s="65" t="s">
        <v>826</v>
      </c>
      <c r="G199" s="65">
        <v>7</v>
      </c>
      <c r="H199" s="65">
        <v>1.2</v>
      </c>
      <c r="I199" s="65">
        <v>6</v>
      </c>
      <c r="J199" s="65" t="s">
        <v>243</v>
      </c>
      <c r="K199" s="66" t="s">
        <v>243</v>
      </c>
      <c r="L199" s="65" t="s">
        <v>244</v>
      </c>
      <c r="M199" s="65" t="s">
        <v>244</v>
      </c>
      <c r="N199" s="65" t="s">
        <v>244</v>
      </c>
      <c r="O199" s="70"/>
      <c r="P199" s="70"/>
      <c r="Q199" s="70"/>
    </row>
    <row r="200" spans="1:17" ht="17.25" customHeight="1" x14ac:dyDescent="0.25">
      <c r="A200" s="64" t="s">
        <v>827</v>
      </c>
      <c r="B200" s="24" t="s">
        <v>828</v>
      </c>
      <c r="C200" s="24" t="s">
        <v>825</v>
      </c>
      <c r="D200" s="65" t="s">
        <v>524</v>
      </c>
      <c r="E200" s="65">
        <v>1068</v>
      </c>
      <c r="F200" s="65" t="s">
        <v>826</v>
      </c>
      <c r="G200" s="65">
        <v>7</v>
      </c>
      <c r="H200" s="65">
        <v>1.2</v>
      </c>
      <c r="I200" s="65">
        <v>6</v>
      </c>
      <c r="J200" s="65" t="s">
        <v>243</v>
      </c>
      <c r="K200" s="66" t="s">
        <v>243</v>
      </c>
      <c r="L200" s="65" t="s">
        <v>244</v>
      </c>
      <c r="M200" s="65"/>
      <c r="N200" s="65"/>
      <c r="O200" s="70"/>
      <c r="P200" s="70"/>
      <c r="Q200" s="70"/>
    </row>
    <row r="201" spans="1:17" ht="17.25" customHeight="1" x14ac:dyDescent="0.25">
      <c r="A201" s="64" t="s">
        <v>829</v>
      </c>
      <c r="B201" s="24" t="s">
        <v>830</v>
      </c>
      <c r="C201" s="24" t="s">
        <v>830</v>
      </c>
      <c r="D201" s="65" t="s">
        <v>271</v>
      </c>
      <c r="E201" s="65">
        <v>3892</v>
      </c>
      <c r="F201" s="65" t="s">
        <v>831</v>
      </c>
      <c r="G201" s="65">
        <v>7</v>
      </c>
      <c r="H201" s="65">
        <v>1.2</v>
      </c>
      <c r="I201" s="65">
        <v>7</v>
      </c>
      <c r="J201" s="65" t="s">
        <v>243</v>
      </c>
      <c r="K201" s="66" t="s">
        <v>243</v>
      </c>
      <c r="L201" s="65" t="s">
        <v>244</v>
      </c>
      <c r="M201" s="65" t="s">
        <v>244</v>
      </c>
      <c r="N201" s="65"/>
      <c r="O201" s="70"/>
      <c r="P201" s="70"/>
      <c r="Q201" s="70"/>
    </row>
    <row r="202" spans="1:17" ht="17.25" customHeight="1" x14ac:dyDescent="0.25">
      <c r="A202" s="64" t="s">
        <v>832</v>
      </c>
      <c r="B202" s="24" t="s">
        <v>833</v>
      </c>
      <c r="C202" s="24" t="s">
        <v>833</v>
      </c>
      <c r="D202" s="65" t="s">
        <v>271</v>
      </c>
      <c r="E202" s="65">
        <v>696</v>
      </c>
      <c r="F202" s="65" t="s">
        <v>834</v>
      </c>
      <c r="G202" s="65">
        <v>7</v>
      </c>
      <c r="H202" s="65">
        <v>1.2</v>
      </c>
      <c r="I202" s="65">
        <v>7</v>
      </c>
      <c r="J202" s="65"/>
      <c r="K202" s="66" t="s">
        <v>290</v>
      </c>
      <c r="L202" s="65" t="s">
        <v>244</v>
      </c>
      <c r="M202" s="65" t="s">
        <v>244</v>
      </c>
      <c r="N202" s="65" t="s">
        <v>244</v>
      </c>
      <c r="O202" s="70"/>
      <c r="P202" s="70"/>
      <c r="Q202" s="70"/>
    </row>
    <row r="203" spans="1:17" ht="17.25" customHeight="1" x14ac:dyDescent="0.25">
      <c r="A203" s="64" t="s">
        <v>835</v>
      </c>
      <c r="B203" s="24" t="s">
        <v>836</v>
      </c>
      <c r="C203" s="24" t="s">
        <v>837</v>
      </c>
      <c r="D203" s="65" t="s">
        <v>252</v>
      </c>
      <c r="E203" s="65">
        <v>425</v>
      </c>
      <c r="F203" s="65" t="s">
        <v>787</v>
      </c>
      <c r="G203" s="65">
        <v>7</v>
      </c>
      <c r="H203" s="65">
        <v>1.2</v>
      </c>
      <c r="I203" s="65">
        <v>7</v>
      </c>
      <c r="J203" s="65"/>
      <c r="K203" s="66" t="s">
        <v>290</v>
      </c>
      <c r="L203" s="65" t="s">
        <v>244</v>
      </c>
      <c r="M203" s="65" t="s">
        <v>244</v>
      </c>
      <c r="N203" s="65"/>
      <c r="O203" s="70"/>
      <c r="P203" s="70"/>
      <c r="Q203" s="70"/>
    </row>
    <row r="204" spans="1:17" ht="17.25" customHeight="1" x14ac:dyDescent="0.25">
      <c r="A204" s="64" t="s">
        <v>838</v>
      </c>
      <c r="B204" s="24" t="s">
        <v>839</v>
      </c>
      <c r="C204" s="24" t="s">
        <v>840</v>
      </c>
      <c r="D204" s="65" t="s">
        <v>263</v>
      </c>
      <c r="E204" s="65">
        <v>50</v>
      </c>
      <c r="F204" s="65" t="s">
        <v>841</v>
      </c>
      <c r="G204" s="65">
        <v>7</v>
      </c>
      <c r="H204" s="65">
        <v>1.2</v>
      </c>
      <c r="I204" s="65">
        <v>7</v>
      </c>
      <c r="J204" s="65"/>
      <c r="K204" s="66" t="s">
        <v>290</v>
      </c>
      <c r="L204" s="65" t="s">
        <v>244</v>
      </c>
      <c r="M204" s="65" t="s">
        <v>244</v>
      </c>
      <c r="N204" s="65" t="s">
        <v>244</v>
      </c>
      <c r="O204" s="70"/>
      <c r="P204" s="70"/>
      <c r="Q204" s="70"/>
    </row>
    <row r="205" spans="1:17" ht="17.25" customHeight="1" x14ac:dyDescent="0.25">
      <c r="A205" s="64" t="s">
        <v>842</v>
      </c>
      <c r="B205" s="24" t="s">
        <v>843</v>
      </c>
      <c r="C205" s="24" t="s">
        <v>843</v>
      </c>
      <c r="D205" s="65" t="s">
        <v>245</v>
      </c>
      <c r="E205" s="65">
        <v>47</v>
      </c>
      <c r="F205" s="65" t="s">
        <v>842</v>
      </c>
      <c r="G205" s="65">
        <v>7</v>
      </c>
      <c r="H205" s="65">
        <v>1.2</v>
      </c>
      <c r="I205" s="65">
        <v>7</v>
      </c>
      <c r="J205" s="65" t="s">
        <v>253</v>
      </c>
      <c r="K205" s="66" t="s">
        <v>243</v>
      </c>
      <c r="L205" s="65" t="s">
        <v>244</v>
      </c>
      <c r="M205" s="65" t="s">
        <v>244</v>
      </c>
      <c r="N205" s="65" t="s">
        <v>244</v>
      </c>
      <c r="O205" s="70"/>
      <c r="P205" s="70"/>
      <c r="Q205" s="70"/>
    </row>
    <row r="206" spans="1:17" ht="17.25" customHeight="1" x14ac:dyDescent="0.25">
      <c r="A206" s="64" t="s">
        <v>844</v>
      </c>
      <c r="B206" s="24" t="s">
        <v>845</v>
      </c>
      <c r="C206" s="24" t="s">
        <v>846</v>
      </c>
      <c r="D206" s="65" t="s">
        <v>252</v>
      </c>
      <c r="E206" s="65">
        <v>757</v>
      </c>
      <c r="F206" s="65" t="s">
        <v>844</v>
      </c>
      <c r="G206" s="65">
        <v>7</v>
      </c>
      <c r="H206" s="65">
        <v>1.2</v>
      </c>
      <c r="I206" s="65">
        <v>7</v>
      </c>
      <c r="J206" s="65" t="s">
        <v>243</v>
      </c>
      <c r="K206" s="66" t="s">
        <v>243</v>
      </c>
      <c r="L206" s="65" t="s">
        <v>244</v>
      </c>
      <c r="M206" s="65" t="s">
        <v>244</v>
      </c>
      <c r="N206" s="65" t="s">
        <v>244</v>
      </c>
      <c r="O206" s="70"/>
      <c r="P206" s="70"/>
      <c r="Q206" s="70"/>
    </row>
    <row r="207" spans="1:17" ht="17.25" customHeight="1" x14ac:dyDescent="0.25">
      <c r="A207" s="64" t="s">
        <v>847</v>
      </c>
      <c r="B207" s="24" t="s">
        <v>848</v>
      </c>
      <c r="C207" s="24" t="s">
        <v>848</v>
      </c>
      <c r="D207" s="65" t="s">
        <v>271</v>
      </c>
      <c r="E207" s="65">
        <v>1604</v>
      </c>
      <c r="F207" s="65" t="s">
        <v>849</v>
      </c>
      <c r="G207" s="65">
        <v>7</v>
      </c>
      <c r="H207" s="65">
        <v>1.2</v>
      </c>
      <c r="I207" s="65">
        <v>7</v>
      </c>
      <c r="J207" s="65" t="s">
        <v>253</v>
      </c>
      <c r="K207" s="66" t="s">
        <v>243</v>
      </c>
      <c r="L207" s="65" t="s">
        <v>244</v>
      </c>
      <c r="M207" s="65" t="s">
        <v>244</v>
      </c>
      <c r="N207" s="65" t="s">
        <v>244</v>
      </c>
      <c r="O207" s="70"/>
      <c r="P207" s="70"/>
      <c r="Q207" s="70"/>
    </row>
    <row r="208" spans="1:17" ht="17.25" customHeight="1" x14ac:dyDescent="0.25">
      <c r="A208" s="64" t="s">
        <v>850</v>
      </c>
      <c r="B208" s="24" t="s">
        <v>851</v>
      </c>
      <c r="C208" s="24" t="s">
        <v>851</v>
      </c>
      <c r="D208" s="65" t="s">
        <v>271</v>
      </c>
      <c r="E208" s="65">
        <v>812</v>
      </c>
      <c r="F208" s="65" t="s">
        <v>852</v>
      </c>
      <c r="G208" s="65">
        <v>7</v>
      </c>
      <c r="H208" s="65">
        <v>1.2</v>
      </c>
      <c r="I208" s="65">
        <v>7</v>
      </c>
      <c r="J208" s="65" t="s">
        <v>253</v>
      </c>
      <c r="K208" s="66" t="s">
        <v>243</v>
      </c>
      <c r="L208" s="65" t="s">
        <v>244</v>
      </c>
      <c r="M208" s="65" t="s">
        <v>244</v>
      </c>
      <c r="N208" s="65" t="s">
        <v>244</v>
      </c>
      <c r="O208" s="70"/>
      <c r="P208" s="70"/>
      <c r="Q208" s="70"/>
    </row>
    <row r="209" spans="1:17" ht="17.25" customHeight="1" x14ac:dyDescent="0.25">
      <c r="A209" s="64" t="s">
        <v>853</v>
      </c>
      <c r="B209" s="24" t="s">
        <v>854</v>
      </c>
      <c r="C209" s="24" t="s">
        <v>854</v>
      </c>
      <c r="D209" s="65" t="s">
        <v>259</v>
      </c>
      <c r="E209" s="65">
        <v>1456</v>
      </c>
      <c r="F209" s="65" t="s">
        <v>855</v>
      </c>
      <c r="G209" s="65">
        <v>7</v>
      </c>
      <c r="H209" s="65">
        <v>1.2</v>
      </c>
      <c r="I209" s="65">
        <v>7</v>
      </c>
      <c r="J209" s="65" t="s">
        <v>243</v>
      </c>
      <c r="K209" s="66" t="s">
        <v>243</v>
      </c>
      <c r="L209" s="65" t="s">
        <v>244</v>
      </c>
      <c r="M209" s="65" t="s">
        <v>244</v>
      </c>
      <c r="N209" s="65" t="s">
        <v>244</v>
      </c>
      <c r="O209" s="70"/>
      <c r="P209" s="70"/>
      <c r="Q209" s="70"/>
    </row>
    <row r="210" spans="1:17" ht="17.25" customHeight="1" x14ac:dyDescent="0.25">
      <c r="A210" s="64" t="s">
        <v>856</v>
      </c>
      <c r="B210" s="24" t="s">
        <v>857</v>
      </c>
      <c r="C210" s="24" t="s">
        <v>857</v>
      </c>
      <c r="D210" s="65" t="s">
        <v>271</v>
      </c>
      <c r="E210" s="65">
        <v>778</v>
      </c>
      <c r="F210" s="65" t="s">
        <v>858</v>
      </c>
      <c r="G210" s="65">
        <v>7</v>
      </c>
      <c r="H210" s="65">
        <v>1.2</v>
      </c>
      <c r="I210" s="65">
        <v>7</v>
      </c>
      <c r="J210" s="65" t="s">
        <v>253</v>
      </c>
      <c r="K210" s="66" t="s">
        <v>290</v>
      </c>
      <c r="L210" s="65" t="s">
        <v>244</v>
      </c>
      <c r="M210" s="65" t="s">
        <v>244</v>
      </c>
      <c r="N210" s="65" t="s">
        <v>244</v>
      </c>
      <c r="O210" s="70"/>
      <c r="P210" s="70"/>
      <c r="Q210" s="70"/>
    </row>
    <row r="211" spans="1:17" ht="17.25" customHeight="1" x14ac:dyDescent="0.25">
      <c r="A211" s="64" t="s">
        <v>859</v>
      </c>
      <c r="B211" s="24" t="s">
        <v>860</v>
      </c>
      <c r="C211" s="24" t="s">
        <v>860</v>
      </c>
      <c r="D211" s="65" t="s">
        <v>259</v>
      </c>
      <c r="E211" s="65">
        <v>1281</v>
      </c>
      <c r="F211" s="65" t="s">
        <v>860</v>
      </c>
      <c r="G211" s="65">
        <v>7</v>
      </c>
      <c r="H211" s="65">
        <v>1.2</v>
      </c>
      <c r="I211" s="65">
        <v>7</v>
      </c>
      <c r="J211" s="65"/>
      <c r="K211" s="66" t="s">
        <v>290</v>
      </c>
      <c r="L211" s="65" t="s">
        <v>244</v>
      </c>
      <c r="M211" s="65" t="s">
        <v>244</v>
      </c>
      <c r="N211" s="65" t="s">
        <v>244</v>
      </c>
      <c r="O211" s="70"/>
      <c r="P211" s="70"/>
      <c r="Q211" s="70"/>
    </row>
    <row r="212" spans="1:17" ht="17.25" customHeight="1" x14ac:dyDescent="0.25">
      <c r="A212" s="64" t="s">
        <v>861</v>
      </c>
      <c r="B212" s="24" t="s">
        <v>862</v>
      </c>
      <c r="C212" s="24" t="s">
        <v>862</v>
      </c>
      <c r="D212" s="65" t="s">
        <v>241</v>
      </c>
      <c r="E212" s="65">
        <v>288</v>
      </c>
      <c r="F212" s="65" t="s">
        <v>861</v>
      </c>
      <c r="G212" s="65">
        <v>7</v>
      </c>
      <c r="H212" s="65">
        <v>2.1</v>
      </c>
      <c r="I212" s="65">
        <v>1</v>
      </c>
      <c r="J212" s="65"/>
      <c r="K212" s="66" t="s">
        <v>243</v>
      </c>
      <c r="L212" s="65" t="s">
        <v>244</v>
      </c>
      <c r="M212" s="65" t="s">
        <v>244</v>
      </c>
      <c r="N212" s="65" t="s">
        <v>244</v>
      </c>
      <c r="O212" s="70"/>
      <c r="P212" s="70"/>
      <c r="Q212" s="70"/>
    </row>
    <row r="213" spans="1:17" ht="17.25" customHeight="1" x14ac:dyDescent="0.25">
      <c r="A213" s="64" t="s">
        <v>863</v>
      </c>
      <c r="B213" s="24" t="s">
        <v>864</v>
      </c>
      <c r="C213" s="24" t="s">
        <v>864</v>
      </c>
      <c r="D213" s="65" t="s">
        <v>241</v>
      </c>
      <c r="E213" s="65">
        <v>3</v>
      </c>
      <c r="F213" s="65" t="s">
        <v>373</v>
      </c>
      <c r="G213" s="65">
        <v>7</v>
      </c>
      <c r="H213" s="65">
        <v>2.1</v>
      </c>
      <c r="I213" s="65">
        <v>1</v>
      </c>
      <c r="J213" s="65" t="s">
        <v>253</v>
      </c>
      <c r="K213" s="66" t="s">
        <v>243</v>
      </c>
      <c r="L213" s="65" t="s">
        <v>244</v>
      </c>
      <c r="M213" s="65" t="s">
        <v>244</v>
      </c>
      <c r="N213" s="65" t="s">
        <v>244</v>
      </c>
      <c r="O213" s="70"/>
      <c r="P213" s="70"/>
      <c r="Q213" s="70"/>
    </row>
    <row r="214" spans="1:17" ht="17.25" customHeight="1" x14ac:dyDescent="0.25">
      <c r="A214" s="64" t="s">
        <v>865</v>
      </c>
      <c r="B214" s="24" t="s">
        <v>866</v>
      </c>
      <c r="C214" s="24" t="s">
        <v>866</v>
      </c>
      <c r="D214" s="65" t="s">
        <v>241</v>
      </c>
      <c r="E214" s="65">
        <v>41</v>
      </c>
      <c r="F214" s="65" t="s">
        <v>865</v>
      </c>
      <c r="G214" s="65">
        <v>7</v>
      </c>
      <c r="H214" s="65">
        <v>2.1</v>
      </c>
      <c r="I214" s="65">
        <v>1</v>
      </c>
      <c r="J214" s="65"/>
      <c r="K214" s="66" t="s">
        <v>243</v>
      </c>
      <c r="L214" s="65" t="s">
        <v>244</v>
      </c>
      <c r="M214" s="65" t="s">
        <v>244</v>
      </c>
      <c r="N214" s="65" t="s">
        <v>244</v>
      </c>
      <c r="O214" s="70"/>
      <c r="P214" s="70"/>
      <c r="Q214" s="70"/>
    </row>
    <row r="215" spans="1:17" ht="17.25" customHeight="1" x14ac:dyDescent="0.25">
      <c r="A215" s="64" t="s">
        <v>867</v>
      </c>
      <c r="B215" s="24" t="s">
        <v>868</v>
      </c>
      <c r="C215" s="24" t="s">
        <v>868</v>
      </c>
      <c r="D215" s="65" t="s">
        <v>241</v>
      </c>
      <c r="E215" s="65">
        <v>372</v>
      </c>
      <c r="F215" s="65" t="s">
        <v>867</v>
      </c>
      <c r="G215" s="65">
        <v>7</v>
      </c>
      <c r="H215" s="65">
        <v>2.1</v>
      </c>
      <c r="I215" s="65">
        <v>1</v>
      </c>
      <c r="J215" s="65"/>
      <c r="K215" s="66" t="s">
        <v>243</v>
      </c>
      <c r="L215" s="65" t="s">
        <v>244</v>
      </c>
      <c r="M215" s="65" t="s">
        <v>244</v>
      </c>
      <c r="N215" s="65" t="s">
        <v>244</v>
      </c>
      <c r="O215" s="70"/>
      <c r="P215" s="70"/>
      <c r="Q215" s="70"/>
    </row>
    <row r="216" spans="1:17" ht="17.25" customHeight="1" x14ac:dyDescent="0.25">
      <c r="A216" s="64" t="s">
        <v>869</v>
      </c>
      <c r="B216" s="24" t="s">
        <v>870</v>
      </c>
      <c r="C216" s="24" t="s">
        <v>870</v>
      </c>
      <c r="D216" s="65" t="s">
        <v>241</v>
      </c>
      <c r="E216" s="65">
        <v>1664</v>
      </c>
      <c r="F216" s="65" t="s">
        <v>869</v>
      </c>
      <c r="G216" s="65">
        <v>7</v>
      </c>
      <c r="H216" s="65">
        <v>2.1</v>
      </c>
      <c r="I216" s="65">
        <v>1</v>
      </c>
      <c r="J216" s="65"/>
      <c r="K216" s="66" t="s">
        <v>243</v>
      </c>
      <c r="L216" s="65" t="s">
        <v>244</v>
      </c>
      <c r="M216" s="65" t="s">
        <v>244</v>
      </c>
      <c r="N216" s="65" t="s">
        <v>244</v>
      </c>
      <c r="O216" s="70"/>
      <c r="P216" s="70"/>
      <c r="Q216" s="70"/>
    </row>
    <row r="217" spans="1:17" ht="17.25" customHeight="1" x14ac:dyDescent="0.25">
      <c r="A217" s="64" t="s">
        <v>871</v>
      </c>
      <c r="B217" s="24" t="s">
        <v>872</v>
      </c>
      <c r="C217" s="24" t="s">
        <v>872</v>
      </c>
      <c r="D217" s="65" t="s">
        <v>241</v>
      </c>
      <c r="E217" s="65">
        <v>877</v>
      </c>
      <c r="F217" s="65" t="s">
        <v>871</v>
      </c>
      <c r="G217" s="65">
        <v>7</v>
      </c>
      <c r="H217" s="65">
        <v>2.1</v>
      </c>
      <c r="I217" s="65">
        <v>1</v>
      </c>
      <c r="J217" s="65"/>
      <c r="K217" s="66" t="s">
        <v>243</v>
      </c>
      <c r="L217" s="65" t="s">
        <v>244</v>
      </c>
      <c r="M217" s="65" t="s">
        <v>244</v>
      </c>
      <c r="N217" s="65" t="s">
        <v>244</v>
      </c>
      <c r="O217" s="70"/>
      <c r="P217" s="70"/>
      <c r="Q217" s="70"/>
    </row>
    <row r="218" spans="1:17" ht="17.25" customHeight="1" x14ac:dyDescent="0.25">
      <c r="A218" s="64" t="s">
        <v>873</v>
      </c>
      <c r="B218" s="24" t="s">
        <v>874</v>
      </c>
      <c r="C218" s="24" t="s">
        <v>874</v>
      </c>
      <c r="D218" s="65" t="s">
        <v>673</v>
      </c>
      <c r="E218" s="65" t="s">
        <v>242</v>
      </c>
      <c r="F218" s="65" t="s">
        <v>873</v>
      </c>
      <c r="G218" s="65">
        <v>7</v>
      </c>
      <c r="H218" s="65">
        <v>2.1</v>
      </c>
      <c r="I218" s="65">
        <v>1</v>
      </c>
      <c r="J218" s="65"/>
      <c r="K218" s="66" t="s">
        <v>243</v>
      </c>
      <c r="L218" s="65" t="s">
        <v>244</v>
      </c>
      <c r="M218" s="65" t="s">
        <v>244</v>
      </c>
      <c r="N218" s="65" t="s">
        <v>244</v>
      </c>
      <c r="O218" s="70"/>
      <c r="P218" s="70"/>
      <c r="Q218" s="70"/>
    </row>
    <row r="219" spans="1:17" ht="17.25" customHeight="1" x14ac:dyDescent="0.25">
      <c r="A219" s="64" t="s">
        <v>875</v>
      </c>
      <c r="B219" s="24" t="s">
        <v>876</v>
      </c>
      <c r="C219" s="24" t="s">
        <v>876</v>
      </c>
      <c r="D219" s="65" t="s">
        <v>241</v>
      </c>
      <c r="E219" s="65">
        <v>787</v>
      </c>
      <c r="F219" s="65" t="s">
        <v>875</v>
      </c>
      <c r="G219" s="65">
        <v>7</v>
      </c>
      <c r="H219" s="65">
        <v>2.1</v>
      </c>
      <c r="I219" s="65">
        <v>1</v>
      </c>
      <c r="J219" s="65"/>
      <c r="K219" s="66" t="s">
        <v>243</v>
      </c>
      <c r="L219" s="65" t="s">
        <v>244</v>
      </c>
      <c r="M219" s="65" t="s">
        <v>244</v>
      </c>
      <c r="N219" s="65" t="s">
        <v>244</v>
      </c>
      <c r="O219" s="70"/>
      <c r="P219" s="70"/>
      <c r="Q219" s="70"/>
    </row>
    <row r="220" spans="1:17" ht="17.25" customHeight="1" x14ac:dyDescent="0.25">
      <c r="A220" s="64" t="s">
        <v>877</v>
      </c>
      <c r="B220" s="24" t="s">
        <v>878</v>
      </c>
      <c r="C220" s="24" t="s">
        <v>878</v>
      </c>
      <c r="D220" s="65" t="s">
        <v>241</v>
      </c>
      <c r="E220" s="65">
        <v>2447</v>
      </c>
      <c r="F220" s="65" t="s">
        <v>877</v>
      </c>
      <c r="G220" s="65">
        <v>7</v>
      </c>
      <c r="H220" s="65">
        <v>2.1</v>
      </c>
      <c r="I220" s="65">
        <v>1</v>
      </c>
      <c r="J220" s="65"/>
      <c r="K220" s="66" t="s">
        <v>243</v>
      </c>
      <c r="L220" s="65" t="s">
        <v>244</v>
      </c>
      <c r="M220" s="65" t="s">
        <v>244</v>
      </c>
      <c r="N220" s="65" t="s">
        <v>244</v>
      </c>
      <c r="O220" s="70"/>
      <c r="P220" s="70"/>
      <c r="Q220" s="70"/>
    </row>
    <row r="221" spans="1:17" ht="17.25" customHeight="1" x14ac:dyDescent="0.25">
      <c r="A221" s="64" t="s">
        <v>879</v>
      </c>
      <c r="B221" s="24" t="s">
        <v>880</v>
      </c>
      <c r="C221" s="24" t="s">
        <v>880</v>
      </c>
      <c r="D221" s="65" t="s">
        <v>241</v>
      </c>
      <c r="E221" s="65">
        <v>253</v>
      </c>
      <c r="F221" s="65" t="s">
        <v>879</v>
      </c>
      <c r="G221" s="65">
        <v>7</v>
      </c>
      <c r="H221" s="65">
        <v>2.1</v>
      </c>
      <c r="I221" s="65">
        <v>1</v>
      </c>
      <c r="J221" s="65"/>
      <c r="K221" s="66" t="s">
        <v>243</v>
      </c>
      <c r="L221" s="65" t="s">
        <v>244</v>
      </c>
      <c r="M221" s="65" t="s">
        <v>244</v>
      </c>
      <c r="N221" s="65" t="s">
        <v>244</v>
      </c>
      <c r="O221" s="70"/>
      <c r="P221" s="70"/>
      <c r="Q221" s="70"/>
    </row>
    <row r="222" spans="1:17" ht="17.25" customHeight="1" x14ac:dyDescent="0.25">
      <c r="A222" s="64" t="s">
        <v>881</v>
      </c>
      <c r="B222" s="24" t="s">
        <v>882</v>
      </c>
      <c r="C222" s="24" t="s">
        <v>882</v>
      </c>
      <c r="D222" s="65" t="s">
        <v>241</v>
      </c>
      <c r="E222" s="65">
        <v>905</v>
      </c>
      <c r="F222" s="65" t="s">
        <v>881</v>
      </c>
      <c r="G222" s="65">
        <v>7</v>
      </c>
      <c r="H222" s="65">
        <v>2.1</v>
      </c>
      <c r="I222" s="65">
        <v>1</v>
      </c>
      <c r="J222" s="65"/>
      <c r="K222" s="66" t="s">
        <v>243</v>
      </c>
      <c r="L222" s="65" t="s">
        <v>244</v>
      </c>
      <c r="M222" s="65" t="s">
        <v>244</v>
      </c>
      <c r="N222" s="65" t="s">
        <v>244</v>
      </c>
      <c r="O222" s="70"/>
      <c r="P222" s="70"/>
      <c r="Q222" s="70"/>
    </row>
    <row r="223" spans="1:17" ht="17.25" customHeight="1" x14ac:dyDescent="0.25">
      <c r="A223" s="64" t="s">
        <v>883</v>
      </c>
      <c r="B223" s="24" t="s">
        <v>883</v>
      </c>
      <c r="C223" s="24" t="s">
        <v>883</v>
      </c>
      <c r="D223" s="65" t="s">
        <v>241</v>
      </c>
      <c r="E223" s="65">
        <v>450</v>
      </c>
      <c r="F223" s="65" t="s">
        <v>883</v>
      </c>
      <c r="G223" s="65">
        <v>7</v>
      </c>
      <c r="H223" s="65">
        <v>2.1</v>
      </c>
      <c r="I223" s="65">
        <v>1</v>
      </c>
      <c r="J223" s="65"/>
      <c r="K223" s="66" t="s">
        <v>243</v>
      </c>
      <c r="L223" s="65" t="s">
        <v>244</v>
      </c>
      <c r="M223" s="65" t="s">
        <v>244</v>
      </c>
      <c r="N223" s="65" t="s">
        <v>244</v>
      </c>
      <c r="O223" s="70"/>
      <c r="P223" s="70"/>
      <c r="Q223" s="70"/>
    </row>
    <row r="224" spans="1:17" ht="17.25" customHeight="1" x14ac:dyDescent="0.25">
      <c r="A224" s="64" t="s">
        <v>884</v>
      </c>
      <c r="B224" s="24" t="s">
        <v>885</v>
      </c>
      <c r="C224" s="24" t="s">
        <v>885</v>
      </c>
      <c r="D224" s="65" t="s">
        <v>241</v>
      </c>
      <c r="E224" s="65">
        <v>115</v>
      </c>
      <c r="F224" s="65" t="s">
        <v>884</v>
      </c>
      <c r="G224" s="65">
        <v>7</v>
      </c>
      <c r="H224" s="65">
        <v>2.1</v>
      </c>
      <c r="I224" s="65">
        <v>1</v>
      </c>
      <c r="J224" s="65"/>
      <c r="K224" s="66" t="s">
        <v>243</v>
      </c>
      <c r="L224" s="65" t="s">
        <v>244</v>
      </c>
      <c r="M224" s="65" t="s">
        <v>244</v>
      </c>
      <c r="N224" s="65" t="s">
        <v>244</v>
      </c>
      <c r="O224" s="71"/>
      <c r="P224" s="71"/>
      <c r="Q224" s="72"/>
    </row>
    <row r="225" spans="1:17" ht="17.25" customHeight="1" x14ac:dyDescent="0.25">
      <c r="A225" s="64" t="s">
        <v>886</v>
      </c>
      <c r="B225" s="24" t="s">
        <v>887</v>
      </c>
      <c r="C225" s="24" t="s">
        <v>372</v>
      </c>
      <c r="D225" s="65" t="s">
        <v>241</v>
      </c>
      <c r="E225" s="65">
        <v>3</v>
      </c>
      <c r="F225" s="65" t="s">
        <v>373</v>
      </c>
      <c r="G225" s="65">
        <v>7</v>
      </c>
      <c r="H225" s="65">
        <v>2.1</v>
      </c>
      <c r="I225" s="65">
        <v>1</v>
      </c>
      <c r="J225" s="65"/>
      <c r="K225" s="66" t="s">
        <v>243</v>
      </c>
      <c r="L225" s="65" t="s">
        <v>244</v>
      </c>
      <c r="M225" s="65" t="s">
        <v>244</v>
      </c>
      <c r="N225" s="65" t="s">
        <v>244</v>
      </c>
      <c r="O225" s="71"/>
      <c r="P225" s="71"/>
      <c r="Q225" s="71"/>
    </row>
    <row r="226" spans="1:17" ht="17.25" customHeight="1" x14ac:dyDescent="0.25">
      <c r="A226" s="64" t="s">
        <v>888</v>
      </c>
      <c r="B226" s="24" t="s">
        <v>889</v>
      </c>
      <c r="C226" s="24" t="s">
        <v>889</v>
      </c>
      <c r="D226" s="65" t="s">
        <v>562</v>
      </c>
      <c r="E226" s="65">
        <v>546</v>
      </c>
      <c r="F226" s="65" t="s">
        <v>890</v>
      </c>
      <c r="G226" s="65">
        <v>7</v>
      </c>
      <c r="H226" s="65">
        <v>2.1</v>
      </c>
      <c r="I226" s="65">
        <v>2</v>
      </c>
      <c r="J226" s="65" t="s">
        <v>253</v>
      </c>
      <c r="K226" s="66" t="s">
        <v>243</v>
      </c>
      <c r="L226" s="65" t="s">
        <v>244</v>
      </c>
      <c r="M226" s="65" t="s">
        <v>244</v>
      </c>
      <c r="N226" s="65" t="s">
        <v>244</v>
      </c>
      <c r="O226" s="70"/>
      <c r="P226" s="70"/>
      <c r="Q226" s="70"/>
    </row>
    <row r="227" spans="1:17" ht="17.25" customHeight="1" x14ac:dyDescent="0.25">
      <c r="A227" s="64" t="s">
        <v>891</v>
      </c>
      <c r="B227" s="24" t="s">
        <v>892</v>
      </c>
      <c r="C227" s="24" t="s">
        <v>302</v>
      </c>
      <c r="D227" s="65" t="s">
        <v>248</v>
      </c>
      <c r="E227" s="65">
        <v>59</v>
      </c>
      <c r="F227" s="65" t="s">
        <v>304</v>
      </c>
      <c r="G227" s="65">
        <v>7</v>
      </c>
      <c r="H227" s="65">
        <v>2.1</v>
      </c>
      <c r="I227" s="65">
        <v>2</v>
      </c>
      <c r="J227" s="65" t="s">
        <v>253</v>
      </c>
      <c r="K227" s="66" t="s">
        <v>243</v>
      </c>
      <c r="L227" s="65" t="s">
        <v>244</v>
      </c>
      <c r="M227" s="65" t="s">
        <v>244</v>
      </c>
      <c r="N227" s="65"/>
      <c r="O227" s="70"/>
      <c r="P227" s="70"/>
      <c r="Q227" s="70"/>
    </row>
    <row r="228" spans="1:17" ht="17.25" customHeight="1" x14ac:dyDescent="0.25">
      <c r="A228" s="64" t="s">
        <v>893</v>
      </c>
      <c r="B228" s="24" t="s">
        <v>894</v>
      </c>
      <c r="C228" s="24" t="s">
        <v>302</v>
      </c>
      <c r="D228" s="65" t="s">
        <v>303</v>
      </c>
      <c r="E228" s="65">
        <v>59</v>
      </c>
      <c r="F228" s="65" t="s">
        <v>304</v>
      </c>
      <c r="G228" s="65">
        <v>7</v>
      </c>
      <c r="H228" s="65">
        <v>2.1</v>
      </c>
      <c r="I228" s="65">
        <v>2</v>
      </c>
      <c r="J228" s="65" t="s">
        <v>253</v>
      </c>
      <c r="K228" s="66" t="s">
        <v>243</v>
      </c>
      <c r="L228" s="65" t="s">
        <v>244</v>
      </c>
      <c r="M228" s="65"/>
      <c r="N228" s="65"/>
      <c r="O228" s="70"/>
      <c r="P228" s="70"/>
      <c r="Q228" s="70"/>
    </row>
    <row r="229" spans="1:17" ht="17.25" customHeight="1" x14ac:dyDescent="0.25">
      <c r="A229" s="64" t="s">
        <v>895</v>
      </c>
      <c r="B229" s="24" t="s">
        <v>896</v>
      </c>
      <c r="C229" s="24" t="s">
        <v>896</v>
      </c>
      <c r="D229" s="65" t="s">
        <v>248</v>
      </c>
      <c r="E229" s="65">
        <v>152</v>
      </c>
      <c r="F229" s="65" t="s">
        <v>895</v>
      </c>
      <c r="G229" s="65">
        <v>7</v>
      </c>
      <c r="H229" s="65">
        <v>2.1</v>
      </c>
      <c r="I229" s="65">
        <v>2</v>
      </c>
      <c r="J229" s="65" t="s">
        <v>243</v>
      </c>
      <c r="K229" s="66" t="s">
        <v>243</v>
      </c>
      <c r="L229" s="65" t="s">
        <v>244</v>
      </c>
      <c r="M229" s="65" t="s">
        <v>244</v>
      </c>
      <c r="N229" s="65" t="s">
        <v>244</v>
      </c>
      <c r="O229" s="71"/>
      <c r="P229" s="71"/>
      <c r="Q229" s="74"/>
    </row>
    <row r="230" spans="1:17" ht="17.25" customHeight="1" x14ac:dyDescent="0.25">
      <c r="A230" s="64" t="s">
        <v>897</v>
      </c>
      <c r="B230" s="24" t="s">
        <v>898</v>
      </c>
      <c r="C230" s="24" t="s">
        <v>296</v>
      </c>
      <c r="D230" s="65" t="s">
        <v>248</v>
      </c>
      <c r="E230" s="65">
        <v>138</v>
      </c>
      <c r="F230" s="65" t="s">
        <v>297</v>
      </c>
      <c r="G230" s="65">
        <v>7</v>
      </c>
      <c r="H230" s="65">
        <v>2.1</v>
      </c>
      <c r="I230" s="65">
        <v>2</v>
      </c>
      <c r="J230" s="65" t="s">
        <v>253</v>
      </c>
      <c r="K230" s="66" t="s">
        <v>243</v>
      </c>
      <c r="L230" s="65" t="s">
        <v>244</v>
      </c>
      <c r="M230" s="65" t="s">
        <v>244</v>
      </c>
      <c r="N230" s="65"/>
      <c r="O230" s="71"/>
      <c r="P230" s="71"/>
      <c r="Q230" s="74"/>
    </row>
    <row r="231" spans="1:17" ht="17.25" customHeight="1" x14ac:dyDescent="0.25">
      <c r="A231" s="64" t="s">
        <v>899</v>
      </c>
      <c r="B231" s="24" t="s">
        <v>900</v>
      </c>
      <c r="C231" s="24" t="s">
        <v>296</v>
      </c>
      <c r="D231" s="65" t="s">
        <v>248</v>
      </c>
      <c r="E231" s="65">
        <v>138</v>
      </c>
      <c r="F231" s="65" t="s">
        <v>297</v>
      </c>
      <c r="G231" s="65">
        <v>7</v>
      </c>
      <c r="H231" s="65">
        <v>2.1</v>
      </c>
      <c r="I231" s="65">
        <v>2</v>
      </c>
      <c r="J231" s="65"/>
      <c r="K231" s="66" t="s">
        <v>243</v>
      </c>
      <c r="L231" s="65" t="s">
        <v>244</v>
      </c>
      <c r="M231" s="65"/>
      <c r="N231" s="65"/>
      <c r="O231" s="70"/>
      <c r="P231" s="70"/>
      <c r="Q231" s="70"/>
    </row>
    <row r="232" spans="1:17" ht="17.25" customHeight="1" x14ac:dyDescent="0.25">
      <c r="A232" s="64" t="s">
        <v>901</v>
      </c>
      <c r="B232" s="24" t="s">
        <v>902</v>
      </c>
      <c r="C232" s="24" t="s">
        <v>902</v>
      </c>
      <c r="D232" s="65" t="s">
        <v>248</v>
      </c>
      <c r="E232" s="65">
        <v>897</v>
      </c>
      <c r="F232" s="65" t="s">
        <v>901</v>
      </c>
      <c r="G232" s="65">
        <v>7</v>
      </c>
      <c r="H232" s="65">
        <v>2.1</v>
      </c>
      <c r="I232" s="65">
        <v>2</v>
      </c>
      <c r="J232" s="65" t="s">
        <v>243</v>
      </c>
      <c r="K232" s="66" t="s">
        <v>243</v>
      </c>
      <c r="L232" s="65" t="s">
        <v>244</v>
      </c>
      <c r="M232" s="65" t="s">
        <v>244</v>
      </c>
      <c r="N232" s="65" t="s">
        <v>244</v>
      </c>
      <c r="O232" s="70"/>
      <c r="P232" s="70"/>
      <c r="Q232" s="70"/>
    </row>
    <row r="233" spans="1:17" ht="17.25" customHeight="1" x14ac:dyDescent="0.25">
      <c r="A233" s="64" t="s">
        <v>903</v>
      </c>
      <c r="B233" s="24" t="s">
        <v>904</v>
      </c>
      <c r="C233" s="24" t="s">
        <v>904</v>
      </c>
      <c r="D233" s="65" t="s">
        <v>248</v>
      </c>
      <c r="E233" s="65">
        <v>897</v>
      </c>
      <c r="F233" s="65" t="s">
        <v>901</v>
      </c>
      <c r="G233" s="65">
        <v>7</v>
      </c>
      <c r="H233" s="65">
        <v>2.1</v>
      </c>
      <c r="I233" s="65">
        <v>2</v>
      </c>
      <c r="J233" s="65" t="s">
        <v>243</v>
      </c>
      <c r="K233" s="66" t="s">
        <v>243</v>
      </c>
      <c r="L233" s="65" t="s">
        <v>244</v>
      </c>
      <c r="M233" s="65"/>
      <c r="N233" s="65"/>
      <c r="O233" s="70"/>
      <c r="P233" s="70"/>
      <c r="Q233" s="70"/>
    </row>
    <row r="234" spans="1:17" ht="17.25" customHeight="1" x14ac:dyDescent="0.25">
      <c r="A234" s="64" t="s">
        <v>905</v>
      </c>
      <c r="B234" s="24" t="s">
        <v>906</v>
      </c>
      <c r="C234" s="24" t="s">
        <v>906</v>
      </c>
      <c r="D234" s="65" t="s">
        <v>259</v>
      </c>
      <c r="E234" s="65">
        <v>1043</v>
      </c>
      <c r="F234" s="65" t="s">
        <v>907</v>
      </c>
      <c r="G234" s="65">
        <v>7</v>
      </c>
      <c r="H234" s="65">
        <v>2.1</v>
      </c>
      <c r="I234" s="65">
        <v>2</v>
      </c>
      <c r="J234" s="65" t="s">
        <v>253</v>
      </c>
      <c r="K234" s="66" t="s">
        <v>243</v>
      </c>
      <c r="L234" s="65" t="s">
        <v>244</v>
      </c>
      <c r="M234" s="65" t="s">
        <v>244</v>
      </c>
      <c r="N234" s="65" t="s">
        <v>244</v>
      </c>
      <c r="O234" s="70"/>
      <c r="P234" s="70"/>
      <c r="Q234" s="70"/>
    </row>
    <row r="235" spans="1:17" s="68" customFormat="1" ht="17.25" customHeight="1" x14ac:dyDescent="0.25">
      <c r="A235" s="64" t="s">
        <v>908</v>
      </c>
      <c r="B235" s="24" t="s">
        <v>909</v>
      </c>
      <c r="C235" s="24" t="s">
        <v>909</v>
      </c>
      <c r="D235" s="65" t="s">
        <v>271</v>
      </c>
      <c r="E235" s="65">
        <v>1558</v>
      </c>
      <c r="F235" s="65" t="s">
        <v>910</v>
      </c>
      <c r="G235" s="65">
        <v>7</v>
      </c>
      <c r="H235" s="65">
        <v>2.1</v>
      </c>
      <c r="I235" s="65">
        <v>2</v>
      </c>
      <c r="J235" s="65" t="s">
        <v>253</v>
      </c>
      <c r="K235" s="66" t="s">
        <v>243</v>
      </c>
      <c r="L235" s="65" t="s">
        <v>244</v>
      </c>
      <c r="M235" s="65" t="s">
        <v>244</v>
      </c>
      <c r="N235" s="65" t="s">
        <v>244</v>
      </c>
      <c r="O235" s="70"/>
      <c r="P235" s="70"/>
      <c r="Q235" s="70"/>
    </row>
    <row r="236" spans="1:17" ht="17.25" customHeight="1" x14ac:dyDescent="0.25">
      <c r="A236" s="64" t="s">
        <v>911</v>
      </c>
      <c r="B236" s="24" t="s">
        <v>912</v>
      </c>
      <c r="C236" s="24" t="s">
        <v>913</v>
      </c>
      <c r="D236" s="65" t="s">
        <v>314</v>
      </c>
      <c r="E236" s="65">
        <v>5</v>
      </c>
      <c r="F236" s="65" t="s">
        <v>310</v>
      </c>
      <c r="G236" s="65">
        <v>7</v>
      </c>
      <c r="H236" s="65">
        <v>2.1</v>
      </c>
      <c r="I236" s="65">
        <v>2</v>
      </c>
      <c r="J236" s="65"/>
      <c r="K236" s="66" t="s">
        <v>290</v>
      </c>
      <c r="L236" s="65" t="s">
        <v>244</v>
      </c>
      <c r="M236" s="65"/>
      <c r="N236" s="65" t="s">
        <v>244</v>
      </c>
      <c r="O236" s="70"/>
      <c r="P236" s="70"/>
      <c r="Q236" s="70"/>
    </row>
    <row r="237" spans="1:17" ht="17.25" customHeight="1" x14ac:dyDescent="0.25">
      <c r="A237" s="64" t="s">
        <v>914</v>
      </c>
      <c r="B237" s="24" t="s">
        <v>915</v>
      </c>
      <c r="C237" s="24" t="s">
        <v>913</v>
      </c>
      <c r="D237" s="65" t="s">
        <v>314</v>
      </c>
      <c r="E237" s="65">
        <v>5</v>
      </c>
      <c r="F237" s="65" t="s">
        <v>310</v>
      </c>
      <c r="G237" s="65">
        <v>7</v>
      </c>
      <c r="H237" s="65">
        <v>2.1</v>
      </c>
      <c r="I237" s="65">
        <v>2</v>
      </c>
      <c r="J237" s="65"/>
      <c r="K237" s="66" t="s">
        <v>290</v>
      </c>
      <c r="L237" s="65" t="s">
        <v>244</v>
      </c>
      <c r="M237" s="65" t="s">
        <v>244</v>
      </c>
      <c r="N237" s="65"/>
      <c r="O237" s="70"/>
      <c r="P237" s="70"/>
      <c r="Q237" s="70"/>
    </row>
    <row r="238" spans="1:17" ht="17.25" customHeight="1" x14ac:dyDescent="0.25">
      <c r="A238" s="64" t="s">
        <v>916</v>
      </c>
      <c r="B238" s="24" t="s">
        <v>917</v>
      </c>
      <c r="C238" s="24" t="s">
        <v>918</v>
      </c>
      <c r="D238" s="65" t="s">
        <v>314</v>
      </c>
      <c r="E238" s="65">
        <v>5</v>
      </c>
      <c r="F238" s="65" t="s">
        <v>310</v>
      </c>
      <c r="G238" s="65">
        <v>7</v>
      </c>
      <c r="H238" s="65">
        <v>2.1</v>
      </c>
      <c r="I238" s="65">
        <v>2</v>
      </c>
      <c r="J238" s="65"/>
      <c r="K238" s="66" t="s">
        <v>290</v>
      </c>
      <c r="L238" s="65" t="s">
        <v>244</v>
      </c>
      <c r="M238" s="65" t="s">
        <v>244</v>
      </c>
      <c r="N238" s="65" t="s">
        <v>244</v>
      </c>
      <c r="O238" s="70"/>
      <c r="P238" s="70"/>
      <c r="Q238" s="70"/>
    </row>
    <row r="239" spans="1:17" ht="17.25" customHeight="1" x14ac:dyDescent="0.25">
      <c r="A239" s="64" t="s">
        <v>919</v>
      </c>
      <c r="B239" s="24" t="s">
        <v>920</v>
      </c>
      <c r="C239" s="24" t="s">
        <v>921</v>
      </c>
      <c r="D239" s="65" t="s">
        <v>314</v>
      </c>
      <c r="E239" s="65">
        <v>5</v>
      </c>
      <c r="F239" s="65" t="s">
        <v>310</v>
      </c>
      <c r="G239" s="65">
        <v>7</v>
      </c>
      <c r="H239" s="65">
        <v>2.1</v>
      </c>
      <c r="I239" s="65">
        <v>2</v>
      </c>
      <c r="J239" s="65"/>
      <c r="K239" s="66" t="s">
        <v>290</v>
      </c>
      <c r="L239" s="65" t="s">
        <v>244</v>
      </c>
      <c r="M239" s="65" t="s">
        <v>244</v>
      </c>
      <c r="N239" s="65" t="s">
        <v>244</v>
      </c>
      <c r="O239" s="70"/>
      <c r="P239" s="70"/>
      <c r="Q239" s="70"/>
    </row>
    <row r="240" spans="1:17" ht="17.25" customHeight="1" x14ac:dyDescent="0.25">
      <c r="A240" s="64" t="s">
        <v>922</v>
      </c>
      <c r="B240" s="24" t="s">
        <v>923</v>
      </c>
      <c r="C240" s="24" t="s">
        <v>924</v>
      </c>
      <c r="D240" s="65" t="s">
        <v>248</v>
      </c>
      <c r="E240" s="65">
        <v>2643</v>
      </c>
      <c r="F240" s="65" t="s">
        <v>922</v>
      </c>
      <c r="G240" s="65">
        <v>7</v>
      </c>
      <c r="H240" s="65">
        <v>2.1</v>
      </c>
      <c r="I240" s="65">
        <v>2</v>
      </c>
      <c r="J240" s="65" t="s">
        <v>243</v>
      </c>
      <c r="K240" s="66" t="s">
        <v>243</v>
      </c>
      <c r="L240" s="65" t="s">
        <v>244</v>
      </c>
      <c r="M240" s="65" t="s">
        <v>244</v>
      </c>
      <c r="N240" s="65"/>
      <c r="O240" s="70"/>
      <c r="P240" s="70"/>
      <c r="Q240" s="70"/>
    </row>
    <row r="241" spans="1:17" ht="17.25" customHeight="1" x14ac:dyDescent="0.25">
      <c r="A241" s="64" t="s">
        <v>925</v>
      </c>
      <c r="B241" s="24" t="s">
        <v>926</v>
      </c>
      <c r="C241" s="24" t="s">
        <v>926</v>
      </c>
      <c r="D241" s="65" t="s">
        <v>248</v>
      </c>
      <c r="E241" s="65">
        <v>1859</v>
      </c>
      <c r="F241" s="65" t="s">
        <v>925</v>
      </c>
      <c r="G241" s="65">
        <v>7</v>
      </c>
      <c r="H241" s="65">
        <v>2.1</v>
      </c>
      <c r="I241" s="65">
        <v>2</v>
      </c>
      <c r="J241" s="65"/>
      <c r="K241" s="66" t="s">
        <v>243</v>
      </c>
      <c r="L241" s="65" t="s">
        <v>244</v>
      </c>
      <c r="M241" s="65" t="s">
        <v>244</v>
      </c>
      <c r="N241" s="65" t="s">
        <v>244</v>
      </c>
      <c r="O241" s="70"/>
      <c r="P241" s="70"/>
      <c r="Q241" s="70"/>
    </row>
    <row r="242" spans="1:17" ht="17.25" customHeight="1" x14ac:dyDescent="0.25">
      <c r="A242" s="64" t="s">
        <v>927</v>
      </c>
      <c r="B242" s="24" t="s">
        <v>928</v>
      </c>
      <c r="C242" s="24" t="s">
        <v>928</v>
      </c>
      <c r="D242" s="65" t="s">
        <v>248</v>
      </c>
      <c r="E242" s="65">
        <v>1859</v>
      </c>
      <c r="F242" s="65" t="s">
        <v>925</v>
      </c>
      <c r="G242" s="65">
        <v>7</v>
      </c>
      <c r="H242" s="65">
        <v>2.1</v>
      </c>
      <c r="I242" s="65">
        <v>2</v>
      </c>
      <c r="J242" s="65"/>
      <c r="K242" s="66" t="s">
        <v>243</v>
      </c>
      <c r="L242" s="65" t="s">
        <v>244</v>
      </c>
      <c r="M242" s="65"/>
      <c r="N242" s="65"/>
      <c r="O242" s="70"/>
      <c r="P242" s="70"/>
      <c r="Q242" s="70"/>
    </row>
    <row r="243" spans="1:17" ht="17.25" customHeight="1" x14ac:dyDescent="0.25">
      <c r="A243" s="64" t="s">
        <v>929</v>
      </c>
      <c r="B243" s="24" t="s">
        <v>930</v>
      </c>
      <c r="C243" s="24" t="s">
        <v>930</v>
      </c>
      <c r="D243" s="65" t="s">
        <v>245</v>
      </c>
      <c r="E243" s="65">
        <v>167</v>
      </c>
      <c r="F243" s="65" t="s">
        <v>929</v>
      </c>
      <c r="G243" s="65">
        <v>7</v>
      </c>
      <c r="H243" s="65">
        <v>2.1</v>
      </c>
      <c r="I243" s="65">
        <v>3</v>
      </c>
      <c r="J243" s="65" t="s">
        <v>243</v>
      </c>
      <c r="K243" s="66" t="s">
        <v>243</v>
      </c>
      <c r="L243" s="65" t="s">
        <v>244</v>
      </c>
      <c r="M243" s="65" t="s">
        <v>244</v>
      </c>
      <c r="N243" s="65" t="s">
        <v>244</v>
      </c>
      <c r="O243" s="70"/>
      <c r="P243" s="70"/>
      <c r="Q243" s="70"/>
    </row>
    <row r="244" spans="1:17" ht="17.25" customHeight="1" x14ac:dyDescent="0.25">
      <c r="A244" s="64" t="s">
        <v>931</v>
      </c>
      <c r="B244" s="24" t="s">
        <v>932</v>
      </c>
      <c r="C244" s="24" t="s">
        <v>932</v>
      </c>
      <c r="D244" s="65" t="s">
        <v>245</v>
      </c>
      <c r="E244" s="65">
        <v>66</v>
      </c>
      <c r="F244" s="65" t="s">
        <v>933</v>
      </c>
      <c r="G244" s="65">
        <v>7</v>
      </c>
      <c r="H244" s="65">
        <v>2.1</v>
      </c>
      <c r="I244" s="65">
        <v>3</v>
      </c>
      <c r="J244" s="65"/>
      <c r="K244" s="66" t="s">
        <v>290</v>
      </c>
      <c r="L244" s="65" t="s">
        <v>244</v>
      </c>
      <c r="M244" s="65" t="s">
        <v>244</v>
      </c>
      <c r="N244" s="65" t="s">
        <v>244</v>
      </c>
      <c r="O244" s="70"/>
      <c r="P244" s="70"/>
      <c r="Q244" s="70"/>
    </row>
    <row r="245" spans="1:17" ht="17.25" customHeight="1" x14ac:dyDescent="0.25">
      <c r="A245" s="64" t="s">
        <v>934</v>
      </c>
      <c r="B245" s="24" t="s">
        <v>935</v>
      </c>
      <c r="C245" s="24" t="s">
        <v>936</v>
      </c>
      <c r="D245" s="65" t="s">
        <v>259</v>
      </c>
      <c r="E245" s="65">
        <v>126</v>
      </c>
      <c r="F245" s="65" t="s">
        <v>937</v>
      </c>
      <c r="G245" s="65">
        <v>7</v>
      </c>
      <c r="H245" s="65">
        <v>2.1</v>
      </c>
      <c r="I245" s="65">
        <v>3</v>
      </c>
      <c r="J245" s="65"/>
      <c r="K245" s="66" t="s">
        <v>243</v>
      </c>
      <c r="L245" s="65" t="s">
        <v>244</v>
      </c>
      <c r="M245" s="65" t="s">
        <v>244</v>
      </c>
      <c r="N245" s="65" t="s">
        <v>244</v>
      </c>
      <c r="O245" s="70"/>
      <c r="P245" s="70"/>
      <c r="Q245" s="70"/>
    </row>
    <row r="246" spans="1:17" ht="17.25" customHeight="1" x14ac:dyDescent="0.25">
      <c r="A246" s="64" t="s">
        <v>938</v>
      </c>
      <c r="B246" s="24" t="s">
        <v>939</v>
      </c>
      <c r="C246" s="24" t="s">
        <v>939</v>
      </c>
      <c r="D246" s="65" t="s">
        <v>271</v>
      </c>
      <c r="E246" s="65">
        <v>172</v>
      </c>
      <c r="F246" s="65" t="s">
        <v>940</v>
      </c>
      <c r="G246" s="65">
        <v>7</v>
      </c>
      <c r="H246" s="65">
        <v>2.1</v>
      </c>
      <c r="I246" s="65">
        <v>3</v>
      </c>
      <c r="J246" s="65" t="s">
        <v>253</v>
      </c>
      <c r="K246" s="66" t="s">
        <v>243</v>
      </c>
      <c r="L246" s="65" t="s">
        <v>244</v>
      </c>
      <c r="M246" s="65" t="s">
        <v>244</v>
      </c>
      <c r="N246" s="65" t="s">
        <v>244</v>
      </c>
      <c r="O246" s="70"/>
      <c r="P246" s="70"/>
      <c r="Q246" s="70"/>
    </row>
    <row r="247" spans="1:17" ht="17.25" customHeight="1" x14ac:dyDescent="0.25">
      <c r="A247" s="64" t="s">
        <v>941</v>
      </c>
      <c r="B247" s="24" t="s">
        <v>942</v>
      </c>
      <c r="C247" s="24" t="s">
        <v>936</v>
      </c>
      <c r="D247" s="65" t="s">
        <v>271</v>
      </c>
      <c r="E247" s="65">
        <v>126</v>
      </c>
      <c r="F247" s="65" t="s">
        <v>937</v>
      </c>
      <c r="G247" s="65">
        <v>7</v>
      </c>
      <c r="H247" s="65">
        <v>2.1</v>
      </c>
      <c r="I247" s="65">
        <v>3</v>
      </c>
      <c r="J247" s="65"/>
      <c r="K247" s="66" t="s">
        <v>243</v>
      </c>
      <c r="L247" s="65" t="s">
        <v>244</v>
      </c>
      <c r="M247" s="65"/>
      <c r="N247" s="65"/>
      <c r="O247" s="70"/>
      <c r="P247" s="70"/>
      <c r="Q247" s="70"/>
    </row>
    <row r="248" spans="1:17" ht="17.25" customHeight="1" x14ac:dyDescent="0.25">
      <c r="A248" s="64" t="s">
        <v>943</v>
      </c>
      <c r="B248" s="24" t="s">
        <v>944</v>
      </c>
      <c r="C248" s="24" t="s">
        <v>945</v>
      </c>
      <c r="D248" s="65" t="s">
        <v>314</v>
      </c>
      <c r="E248" s="65">
        <v>8</v>
      </c>
      <c r="F248" s="65" t="s">
        <v>404</v>
      </c>
      <c r="G248" s="65">
        <v>7</v>
      </c>
      <c r="H248" s="65">
        <v>2.1</v>
      </c>
      <c r="I248" s="65">
        <v>3</v>
      </c>
      <c r="J248" s="65"/>
      <c r="K248" s="66" t="s">
        <v>243</v>
      </c>
      <c r="L248" s="65" t="s">
        <v>244</v>
      </c>
      <c r="M248" s="65"/>
      <c r="N248" s="65"/>
      <c r="O248" s="70"/>
      <c r="P248" s="70"/>
      <c r="Q248" s="70"/>
    </row>
    <row r="249" spans="1:17" ht="17.25" customHeight="1" x14ac:dyDescent="0.25">
      <c r="A249" s="64" t="s">
        <v>946</v>
      </c>
      <c r="B249" s="24" t="s">
        <v>947</v>
      </c>
      <c r="C249" s="24" t="s">
        <v>945</v>
      </c>
      <c r="D249" s="65" t="s">
        <v>314</v>
      </c>
      <c r="E249" s="65">
        <v>8</v>
      </c>
      <c r="F249" s="65" t="s">
        <v>404</v>
      </c>
      <c r="G249" s="65">
        <v>7</v>
      </c>
      <c r="H249" s="65">
        <v>2.1</v>
      </c>
      <c r="I249" s="65">
        <v>3</v>
      </c>
      <c r="J249" s="65"/>
      <c r="K249" s="66" t="s">
        <v>243</v>
      </c>
      <c r="L249" s="65" t="s">
        <v>244</v>
      </c>
      <c r="M249" s="65" t="s">
        <v>244</v>
      </c>
      <c r="N249" s="65" t="s">
        <v>244</v>
      </c>
      <c r="O249" s="70"/>
      <c r="P249" s="70"/>
      <c r="Q249" s="70"/>
    </row>
    <row r="250" spans="1:17" ht="17.25" customHeight="1" x14ac:dyDescent="0.25">
      <c r="A250" s="64" t="s">
        <v>948</v>
      </c>
      <c r="B250" s="24" t="s">
        <v>949</v>
      </c>
      <c r="C250" s="24" t="s">
        <v>950</v>
      </c>
      <c r="D250" s="65" t="s">
        <v>314</v>
      </c>
      <c r="E250" s="65">
        <v>8</v>
      </c>
      <c r="F250" s="65" t="s">
        <v>404</v>
      </c>
      <c r="G250" s="65">
        <v>7</v>
      </c>
      <c r="H250" s="65">
        <v>2.1</v>
      </c>
      <c r="I250" s="65">
        <v>3</v>
      </c>
      <c r="J250" s="65"/>
      <c r="K250" s="66" t="s">
        <v>243</v>
      </c>
      <c r="L250" s="65" t="s">
        <v>244</v>
      </c>
      <c r="M250" s="65" t="s">
        <v>244</v>
      </c>
      <c r="N250" s="65" t="s">
        <v>244</v>
      </c>
      <c r="O250" s="70"/>
      <c r="P250" s="70"/>
      <c r="Q250" s="70"/>
    </row>
    <row r="251" spans="1:17" ht="17.25" customHeight="1" x14ac:dyDescent="0.25">
      <c r="A251" s="64" t="s">
        <v>951</v>
      </c>
      <c r="B251" s="24" t="s">
        <v>952</v>
      </c>
      <c r="C251" s="24" t="s">
        <v>953</v>
      </c>
      <c r="D251" s="65" t="s">
        <v>245</v>
      </c>
      <c r="E251" s="65">
        <v>44</v>
      </c>
      <c r="F251" s="65" t="s">
        <v>951</v>
      </c>
      <c r="G251" s="65">
        <v>7</v>
      </c>
      <c r="H251" s="65">
        <v>2.1</v>
      </c>
      <c r="I251" s="65">
        <v>3</v>
      </c>
      <c r="J251" s="65" t="s">
        <v>243</v>
      </c>
      <c r="K251" s="66" t="s">
        <v>243</v>
      </c>
      <c r="L251" s="65" t="s">
        <v>244</v>
      </c>
      <c r="M251" s="65" t="s">
        <v>244</v>
      </c>
      <c r="N251" s="65" t="s">
        <v>244</v>
      </c>
      <c r="O251" s="70"/>
      <c r="P251" s="70"/>
      <c r="Q251" s="70"/>
    </row>
    <row r="252" spans="1:17" ht="17.25" customHeight="1" x14ac:dyDescent="0.25">
      <c r="A252" s="64" t="s">
        <v>954</v>
      </c>
      <c r="B252" s="24" t="s">
        <v>955</v>
      </c>
      <c r="C252" s="24" t="s">
        <v>955</v>
      </c>
      <c r="D252" s="65" t="s">
        <v>276</v>
      </c>
      <c r="E252" s="65">
        <v>11</v>
      </c>
      <c r="F252" s="65" t="s">
        <v>954</v>
      </c>
      <c r="G252" s="65">
        <v>7</v>
      </c>
      <c r="H252" s="65">
        <v>2.1</v>
      </c>
      <c r="I252" s="65">
        <v>3</v>
      </c>
      <c r="J252" s="65"/>
      <c r="K252" s="66" t="s">
        <v>243</v>
      </c>
      <c r="L252" s="65" t="s">
        <v>244</v>
      </c>
      <c r="M252" s="65" t="s">
        <v>244</v>
      </c>
      <c r="N252" s="65" t="s">
        <v>244</v>
      </c>
      <c r="O252" s="70"/>
      <c r="P252" s="70"/>
      <c r="Q252" s="70"/>
    </row>
    <row r="253" spans="1:17" ht="17.25" customHeight="1" x14ac:dyDescent="0.25">
      <c r="A253" s="64" t="s">
        <v>956</v>
      </c>
      <c r="B253" s="24" t="s">
        <v>957</v>
      </c>
      <c r="C253" s="24" t="s">
        <v>957</v>
      </c>
      <c r="D253" s="65" t="s">
        <v>259</v>
      </c>
      <c r="E253" s="65">
        <v>188</v>
      </c>
      <c r="F253" s="65" t="s">
        <v>958</v>
      </c>
      <c r="G253" s="65">
        <v>7</v>
      </c>
      <c r="H253" s="65">
        <v>2.1</v>
      </c>
      <c r="I253" s="65">
        <v>3</v>
      </c>
      <c r="J253" s="65"/>
      <c r="K253" s="66" t="s">
        <v>243</v>
      </c>
      <c r="L253" s="65" t="s">
        <v>244</v>
      </c>
      <c r="M253" s="65" t="s">
        <v>244</v>
      </c>
      <c r="N253" s="65" t="s">
        <v>244</v>
      </c>
      <c r="O253" s="70"/>
      <c r="P253" s="70"/>
      <c r="Q253" s="70"/>
    </row>
    <row r="254" spans="1:17" ht="17.25" customHeight="1" x14ac:dyDescent="0.25">
      <c r="A254" s="64" t="s">
        <v>959</v>
      </c>
      <c r="B254" s="24" t="s">
        <v>960</v>
      </c>
      <c r="C254" s="24" t="s">
        <v>961</v>
      </c>
      <c r="D254" s="65" t="s">
        <v>276</v>
      </c>
      <c r="E254" s="65">
        <v>10</v>
      </c>
      <c r="F254" s="65" t="s">
        <v>962</v>
      </c>
      <c r="G254" s="65">
        <v>7</v>
      </c>
      <c r="H254" s="65">
        <v>2.1</v>
      </c>
      <c r="I254" s="65">
        <v>3</v>
      </c>
      <c r="J254" s="65" t="s">
        <v>243</v>
      </c>
      <c r="K254" s="66" t="s">
        <v>243</v>
      </c>
      <c r="L254" s="65" t="s">
        <v>244</v>
      </c>
      <c r="M254" s="65" t="s">
        <v>244</v>
      </c>
      <c r="N254" s="65" t="s">
        <v>244</v>
      </c>
      <c r="O254" s="70"/>
      <c r="P254" s="70"/>
      <c r="Q254" s="70"/>
    </row>
    <row r="255" spans="1:17" ht="17.25" customHeight="1" x14ac:dyDescent="0.25">
      <c r="A255" s="64" t="s">
        <v>963</v>
      </c>
      <c r="B255" s="24" t="s">
        <v>964</v>
      </c>
      <c r="C255" s="24" t="s">
        <v>965</v>
      </c>
      <c r="D255" s="65" t="s">
        <v>314</v>
      </c>
      <c r="E255" s="65">
        <v>8</v>
      </c>
      <c r="F255" s="65" t="s">
        <v>404</v>
      </c>
      <c r="G255" s="65">
        <v>7</v>
      </c>
      <c r="H255" s="65">
        <v>2.1</v>
      </c>
      <c r="I255" s="65">
        <v>3</v>
      </c>
      <c r="J255" s="65"/>
      <c r="K255" s="66" t="s">
        <v>243</v>
      </c>
      <c r="L255" s="65" t="s">
        <v>244</v>
      </c>
      <c r="M255" s="65" t="s">
        <v>244</v>
      </c>
      <c r="N255" s="65" t="s">
        <v>244</v>
      </c>
      <c r="O255" s="70"/>
      <c r="P255" s="70"/>
      <c r="Q255" s="70"/>
    </row>
    <row r="256" spans="1:17" ht="17.25" customHeight="1" x14ac:dyDescent="0.25">
      <c r="A256" s="64" t="s">
        <v>966</v>
      </c>
      <c r="B256" s="24" t="s">
        <v>967</v>
      </c>
      <c r="C256" s="24" t="s">
        <v>968</v>
      </c>
      <c r="D256" s="65" t="s">
        <v>248</v>
      </c>
      <c r="E256" s="65">
        <v>296</v>
      </c>
      <c r="F256" s="65" t="s">
        <v>966</v>
      </c>
      <c r="G256" s="65">
        <v>7</v>
      </c>
      <c r="H256" s="65">
        <v>2.1</v>
      </c>
      <c r="I256" s="65">
        <v>3</v>
      </c>
      <c r="J256" s="65"/>
      <c r="K256" s="66" t="s">
        <v>243</v>
      </c>
      <c r="L256" s="65" t="s">
        <v>244</v>
      </c>
      <c r="M256" s="65" t="s">
        <v>244</v>
      </c>
      <c r="N256" s="65" t="s">
        <v>244</v>
      </c>
      <c r="O256" s="70"/>
      <c r="P256" s="70"/>
      <c r="Q256" s="70"/>
    </row>
    <row r="257" spans="1:17" ht="17.25" customHeight="1" x14ac:dyDescent="0.25">
      <c r="A257" s="64" t="s">
        <v>969</v>
      </c>
      <c r="B257" s="24" t="s">
        <v>970</v>
      </c>
      <c r="C257" s="24" t="s">
        <v>970</v>
      </c>
      <c r="D257" s="65" t="s">
        <v>259</v>
      </c>
      <c r="E257" s="65">
        <v>388</v>
      </c>
      <c r="F257" s="65" t="s">
        <v>970</v>
      </c>
      <c r="G257" s="65">
        <v>7</v>
      </c>
      <c r="H257" s="65">
        <v>2.1</v>
      </c>
      <c r="I257" s="65">
        <v>4</v>
      </c>
      <c r="J257" s="65"/>
      <c r="K257" s="66" t="s">
        <v>290</v>
      </c>
      <c r="L257" s="65" t="s">
        <v>244</v>
      </c>
      <c r="M257" s="65" t="s">
        <v>244</v>
      </c>
      <c r="N257" s="65" t="s">
        <v>244</v>
      </c>
      <c r="O257" s="70"/>
      <c r="P257" s="70"/>
      <c r="Q257" s="70"/>
    </row>
    <row r="258" spans="1:17" ht="17.25" customHeight="1" x14ac:dyDescent="0.25">
      <c r="A258" s="64" t="s">
        <v>971</v>
      </c>
      <c r="B258" s="24" t="s">
        <v>972</v>
      </c>
      <c r="C258" s="24" t="s">
        <v>973</v>
      </c>
      <c r="D258" s="65" t="s">
        <v>314</v>
      </c>
      <c r="E258" s="65">
        <v>25</v>
      </c>
      <c r="F258" s="65" t="s">
        <v>567</v>
      </c>
      <c r="G258" s="65">
        <v>7</v>
      </c>
      <c r="H258" s="65">
        <v>2.1</v>
      </c>
      <c r="I258" s="65">
        <v>4</v>
      </c>
      <c r="J258" s="65"/>
      <c r="K258" s="66" t="s">
        <v>290</v>
      </c>
      <c r="L258" s="65" t="s">
        <v>244</v>
      </c>
      <c r="M258" s="65"/>
      <c r="N258" s="65"/>
      <c r="O258" s="70"/>
      <c r="P258" s="70"/>
      <c r="Q258" s="70"/>
    </row>
    <row r="259" spans="1:17" ht="17.25" customHeight="1" x14ac:dyDescent="0.25">
      <c r="A259" s="64" t="s">
        <v>974</v>
      </c>
      <c r="B259" s="24" t="s">
        <v>975</v>
      </c>
      <c r="C259" s="24" t="s">
        <v>973</v>
      </c>
      <c r="D259" s="65" t="s">
        <v>314</v>
      </c>
      <c r="E259" s="65">
        <v>25</v>
      </c>
      <c r="F259" s="65" t="s">
        <v>567</v>
      </c>
      <c r="G259" s="65">
        <v>7</v>
      </c>
      <c r="H259" s="65">
        <v>2.1</v>
      </c>
      <c r="I259" s="65">
        <v>4</v>
      </c>
      <c r="J259" s="65"/>
      <c r="K259" s="66" t="s">
        <v>290</v>
      </c>
      <c r="L259" s="65" t="s">
        <v>244</v>
      </c>
      <c r="M259" s="65" t="s">
        <v>244</v>
      </c>
      <c r="N259" s="65" t="s">
        <v>244</v>
      </c>
      <c r="O259" s="70"/>
      <c r="P259" s="70"/>
      <c r="Q259" s="70"/>
    </row>
    <row r="260" spans="1:17" ht="17.25" customHeight="1" x14ac:dyDescent="0.25">
      <c r="A260" s="64" t="s">
        <v>976</v>
      </c>
      <c r="B260" s="24" t="s">
        <v>977</v>
      </c>
      <c r="C260" s="24" t="s">
        <v>978</v>
      </c>
      <c r="D260" s="65" t="s">
        <v>314</v>
      </c>
      <c r="E260" s="65">
        <v>25</v>
      </c>
      <c r="F260" s="65" t="s">
        <v>567</v>
      </c>
      <c r="G260" s="65">
        <v>7</v>
      </c>
      <c r="H260" s="65">
        <v>2.1</v>
      </c>
      <c r="I260" s="65">
        <v>4</v>
      </c>
      <c r="J260" s="65"/>
      <c r="K260" s="66" t="s">
        <v>290</v>
      </c>
      <c r="L260" s="65" t="s">
        <v>244</v>
      </c>
      <c r="M260" s="65" t="s">
        <v>244</v>
      </c>
      <c r="N260" s="65" t="s">
        <v>244</v>
      </c>
      <c r="O260" s="70"/>
      <c r="P260" s="70"/>
      <c r="Q260" s="70"/>
    </row>
    <row r="261" spans="1:17" ht="17.25" customHeight="1" x14ac:dyDescent="0.25">
      <c r="A261" s="64" t="s">
        <v>979</v>
      </c>
      <c r="B261" s="24" t="s">
        <v>980</v>
      </c>
      <c r="C261" s="24" t="s">
        <v>981</v>
      </c>
      <c r="D261" s="65" t="s">
        <v>314</v>
      </c>
      <c r="E261" s="65">
        <v>25</v>
      </c>
      <c r="F261" s="65" t="s">
        <v>567</v>
      </c>
      <c r="G261" s="65">
        <v>7</v>
      </c>
      <c r="H261" s="65">
        <v>2.1</v>
      </c>
      <c r="I261" s="65">
        <v>4</v>
      </c>
      <c r="J261" s="65"/>
      <c r="K261" s="66" t="s">
        <v>290</v>
      </c>
      <c r="L261" s="65" t="s">
        <v>244</v>
      </c>
      <c r="M261" s="65" t="s">
        <v>244</v>
      </c>
      <c r="N261" s="65" t="s">
        <v>244</v>
      </c>
      <c r="O261" s="70"/>
      <c r="P261" s="70"/>
      <c r="Q261" s="70"/>
    </row>
    <row r="262" spans="1:17" ht="17.25" customHeight="1" x14ac:dyDescent="0.25">
      <c r="A262" s="64" t="s">
        <v>982</v>
      </c>
      <c r="B262" s="24" t="s">
        <v>983</v>
      </c>
      <c r="C262" s="24" t="s">
        <v>983</v>
      </c>
      <c r="D262" s="65" t="s">
        <v>271</v>
      </c>
      <c r="E262" s="65">
        <v>924</v>
      </c>
      <c r="F262" s="65" t="s">
        <v>984</v>
      </c>
      <c r="G262" s="65">
        <v>7</v>
      </c>
      <c r="H262" s="65">
        <v>2.1</v>
      </c>
      <c r="I262" s="65">
        <v>4</v>
      </c>
      <c r="J262" s="65"/>
      <c r="K262" s="66" t="s">
        <v>243</v>
      </c>
      <c r="L262" s="65" t="s">
        <v>244</v>
      </c>
      <c r="M262" s="65" t="s">
        <v>244</v>
      </c>
      <c r="N262" s="65" t="s">
        <v>244</v>
      </c>
      <c r="O262" s="70"/>
      <c r="P262" s="70"/>
      <c r="Q262" s="70"/>
    </row>
    <row r="263" spans="1:17" ht="17.25" customHeight="1" x14ac:dyDescent="0.25">
      <c r="A263" s="64" t="s">
        <v>985</v>
      </c>
      <c r="B263" s="24" t="s">
        <v>986</v>
      </c>
      <c r="C263" s="24" t="s">
        <v>987</v>
      </c>
      <c r="D263" s="65" t="s">
        <v>259</v>
      </c>
      <c r="E263" s="65">
        <v>1290</v>
      </c>
      <c r="F263" s="65" t="s">
        <v>988</v>
      </c>
      <c r="G263" s="65">
        <v>7</v>
      </c>
      <c r="H263" s="65">
        <v>2.1</v>
      </c>
      <c r="I263" s="65">
        <v>4</v>
      </c>
      <c r="J263" s="65" t="s">
        <v>253</v>
      </c>
      <c r="K263" s="66" t="s">
        <v>243</v>
      </c>
      <c r="L263" s="65" t="s">
        <v>244</v>
      </c>
      <c r="M263" s="65" t="s">
        <v>244</v>
      </c>
      <c r="N263" s="65" t="s">
        <v>244</v>
      </c>
      <c r="O263" s="70"/>
      <c r="P263" s="70"/>
      <c r="Q263" s="70"/>
    </row>
    <row r="264" spans="1:17" ht="17.25" customHeight="1" x14ac:dyDescent="0.25">
      <c r="A264" s="64" t="s">
        <v>989</v>
      </c>
      <c r="B264" s="24" t="s">
        <v>990</v>
      </c>
      <c r="C264" s="24" t="s">
        <v>991</v>
      </c>
      <c r="D264" s="65" t="s">
        <v>271</v>
      </c>
      <c r="E264" s="65">
        <v>1490</v>
      </c>
      <c r="F264" s="65" t="s">
        <v>992</v>
      </c>
      <c r="G264" s="65">
        <v>7</v>
      </c>
      <c r="H264" s="65">
        <v>2.1</v>
      </c>
      <c r="I264" s="65">
        <v>4</v>
      </c>
      <c r="J264" s="65" t="s">
        <v>243</v>
      </c>
      <c r="K264" s="66" t="s">
        <v>243</v>
      </c>
      <c r="L264" s="65" t="s">
        <v>244</v>
      </c>
      <c r="M264" s="65" t="s">
        <v>244</v>
      </c>
      <c r="N264" s="65" t="s">
        <v>244</v>
      </c>
      <c r="O264" s="70"/>
      <c r="P264" s="70"/>
      <c r="Q264" s="70"/>
    </row>
    <row r="265" spans="1:17" ht="17.25" customHeight="1" x14ac:dyDescent="0.25">
      <c r="A265" s="64" t="s">
        <v>993</v>
      </c>
      <c r="B265" s="24" t="s">
        <v>994</v>
      </c>
      <c r="C265" s="24" t="s">
        <v>994</v>
      </c>
      <c r="D265" s="65" t="s">
        <v>241</v>
      </c>
      <c r="E265" s="65">
        <v>736</v>
      </c>
      <c r="F265" s="65" t="s">
        <v>995</v>
      </c>
      <c r="G265" s="65">
        <v>7</v>
      </c>
      <c r="H265" s="65">
        <v>2.1</v>
      </c>
      <c r="I265" s="65">
        <v>4</v>
      </c>
      <c r="J265" s="65"/>
      <c r="K265" s="66" t="s">
        <v>243</v>
      </c>
      <c r="L265" s="65" t="s">
        <v>244</v>
      </c>
      <c r="M265" s="65" t="s">
        <v>244</v>
      </c>
      <c r="N265" s="65" t="s">
        <v>996</v>
      </c>
      <c r="O265" s="70"/>
      <c r="P265" s="70"/>
      <c r="Q265" s="70"/>
    </row>
    <row r="266" spans="1:17" ht="17.25" customHeight="1" x14ac:dyDescent="0.25">
      <c r="A266" s="64" t="s">
        <v>997</v>
      </c>
      <c r="B266" s="24" t="s">
        <v>998</v>
      </c>
      <c r="C266" s="24" t="s">
        <v>998</v>
      </c>
      <c r="D266" s="65" t="s">
        <v>271</v>
      </c>
      <c r="E266" s="65">
        <v>482</v>
      </c>
      <c r="F266" s="65" t="s">
        <v>998</v>
      </c>
      <c r="G266" s="65">
        <v>7</v>
      </c>
      <c r="H266" s="65">
        <v>2.1</v>
      </c>
      <c r="I266" s="65">
        <v>4</v>
      </c>
      <c r="J266" s="65" t="s">
        <v>253</v>
      </c>
      <c r="K266" s="66" t="s">
        <v>243</v>
      </c>
      <c r="L266" s="65" t="s">
        <v>244</v>
      </c>
      <c r="M266" s="65" t="s">
        <v>244</v>
      </c>
      <c r="N266" s="65" t="s">
        <v>244</v>
      </c>
      <c r="O266" s="70"/>
      <c r="P266" s="70"/>
      <c r="Q266" s="70"/>
    </row>
    <row r="267" spans="1:17" ht="17.25" customHeight="1" x14ac:dyDescent="0.25">
      <c r="A267" s="64" t="s">
        <v>999</v>
      </c>
      <c r="B267" s="24" t="s">
        <v>1000</v>
      </c>
      <c r="C267" s="24" t="s">
        <v>998</v>
      </c>
      <c r="D267" s="65" t="s">
        <v>271</v>
      </c>
      <c r="E267" s="65">
        <v>482</v>
      </c>
      <c r="F267" s="65" t="s">
        <v>998</v>
      </c>
      <c r="G267" s="65">
        <v>7</v>
      </c>
      <c r="H267" s="65">
        <v>2.1</v>
      </c>
      <c r="I267" s="65">
        <v>4</v>
      </c>
      <c r="J267" s="65"/>
      <c r="K267" s="66" t="s">
        <v>243</v>
      </c>
      <c r="L267" s="65" t="s">
        <v>244</v>
      </c>
      <c r="M267" s="65" t="s">
        <v>244</v>
      </c>
      <c r="N267" s="65" t="s">
        <v>244</v>
      </c>
      <c r="O267" s="70"/>
      <c r="P267" s="70"/>
      <c r="Q267" s="70"/>
    </row>
    <row r="268" spans="1:17" ht="17.25" customHeight="1" x14ac:dyDescent="0.25">
      <c r="A268" s="64" t="s">
        <v>1001</v>
      </c>
      <c r="B268" s="24" t="s">
        <v>1002</v>
      </c>
      <c r="C268" s="24" t="s">
        <v>1002</v>
      </c>
      <c r="D268" s="65" t="s">
        <v>673</v>
      </c>
      <c r="E268" s="65" t="s">
        <v>242</v>
      </c>
      <c r="F268" s="65" t="s">
        <v>1001</v>
      </c>
      <c r="G268" s="65">
        <v>7</v>
      </c>
      <c r="H268" s="65">
        <v>2.1</v>
      </c>
      <c r="I268" s="65">
        <v>4</v>
      </c>
      <c r="J268" s="65"/>
      <c r="K268" s="66" t="s">
        <v>243</v>
      </c>
      <c r="L268" s="65" t="s">
        <v>244</v>
      </c>
      <c r="M268" s="65" t="s">
        <v>244</v>
      </c>
      <c r="N268" s="65" t="s">
        <v>244</v>
      </c>
      <c r="O268" s="70"/>
      <c r="P268" s="70"/>
      <c r="Q268" s="70"/>
    </row>
    <row r="269" spans="1:17" ht="17.25" customHeight="1" x14ac:dyDescent="0.25">
      <c r="A269" s="64" t="s">
        <v>1003</v>
      </c>
      <c r="B269" s="24" t="s">
        <v>1004</v>
      </c>
      <c r="C269" s="24" t="s">
        <v>1005</v>
      </c>
      <c r="D269" s="65" t="s">
        <v>248</v>
      </c>
      <c r="E269" s="65">
        <v>60</v>
      </c>
      <c r="F269" s="65" t="s">
        <v>1006</v>
      </c>
      <c r="G269" s="65">
        <v>7</v>
      </c>
      <c r="H269" s="65">
        <v>2.1</v>
      </c>
      <c r="I269" s="65">
        <v>5</v>
      </c>
      <c r="J269" s="65"/>
      <c r="K269" s="66" t="s">
        <v>290</v>
      </c>
      <c r="L269" s="65" t="s">
        <v>244</v>
      </c>
      <c r="M269" s="65" t="s">
        <v>244</v>
      </c>
      <c r="N269" s="65" t="s">
        <v>244</v>
      </c>
      <c r="O269" s="70"/>
      <c r="P269" s="70"/>
      <c r="Q269" s="70"/>
    </row>
    <row r="270" spans="1:17" ht="17.25" customHeight="1" x14ac:dyDescent="0.25">
      <c r="A270" s="64" t="s">
        <v>1007</v>
      </c>
      <c r="B270" s="24" t="s">
        <v>1008</v>
      </c>
      <c r="C270" s="24" t="s">
        <v>1005</v>
      </c>
      <c r="D270" s="65" t="s">
        <v>248</v>
      </c>
      <c r="E270" s="65">
        <v>60</v>
      </c>
      <c r="F270" s="65" t="s">
        <v>1006</v>
      </c>
      <c r="G270" s="65">
        <v>7</v>
      </c>
      <c r="H270" s="65">
        <v>2.1</v>
      </c>
      <c r="I270" s="65">
        <v>5</v>
      </c>
      <c r="J270" s="65"/>
      <c r="K270" s="66" t="s">
        <v>290</v>
      </c>
      <c r="L270" s="65" t="s">
        <v>244</v>
      </c>
      <c r="M270" s="65" t="s">
        <v>244</v>
      </c>
      <c r="N270" s="65" t="s">
        <v>244</v>
      </c>
      <c r="O270" s="70"/>
      <c r="P270" s="70"/>
      <c r="Q270" s="70"/>
    </row>
    <row r="271" spans="1:17" ht="17.25" customHeight="1" x14ac:dyDescent="0.25">
      <c r="A271" s="64" t="s">
        <v>1006</v>
      </c>
      <c r="B271" s="24" t="s">
        <v>1009</v>
      </c>
      <c r="C271" s="24" t="s">
        <v>1005</v>
      </c>
      <c r="D271" s="65" t="s">
        <v>248</v>
      </c>
      <c r="E271" s="65">
        <v>60</v>
      </c>
      <c r="F271" s="65" t="s">
        <v>1006</v>
      </c>
      <c r="G271" s="65">
        <v>7</v>
      </c>
      <c r="H271" s="65">
        <v>2.1</v>
      </c>
      <c r="I271" s="65">
        <v>5</v>
      </c>
      <c r="J271" s="65"/>
      <c r="K271" s="66" t="s">
        <v>290</v>
      </c>
      <c r="L271" s="65" t="s">
        <v>244</v>
      </c>
      <c r="M271" s="65" t="s">
        <v>244</v>
      </c>
      <c r="N271" s="65" t="s">
        <v>244</v>
      </c>
      <c r="O271" s="70"/>
      <c r="P271" s="70"/>
      <c r="Q271" s="70"/>
    </row>
    <row r="272" spans="1:17" ht="17.25" customHeight="1" x14ac:dyDescent="0.25">
      <c r="A272" s="64" t="s">
        <v>1010</v>
      </c>
      <c r="B272" s="24" t="s">
        <v>1011</v>
      </c>
      <c r="C272" s="24" t="s">
        <v>1012</v>
      </c>
      <c r="D272" s="65" t="s">
        <v>248</v>
      </c>
      <c r="E272" s="65">
        <v>330</v>
      </c>
      <c r="F272" s="65" t="s">
        <v>1013</v>
      </c>
      <c r="G272" s="65">
        <v>7</v>
      </c>
      <c r="H272" s="65">
        <v>2.1</v>
      </c>
      <c r="I272" s="65">
        <v>5</v>
      </c>
      <c r="J272" s="65"/>
      <c r="K272" s="66" t="s">
        <v>290</v>
      </c>
      <c r="L272" s="65" t="s">
        <v>244</v>
      </c>
      <c r="M272" s="65" t="s">
        <v>244</v>
      </c>
      <c r="N272" s="65" t="s">
        <v>244</v>
      </c>
      <c r="O272" s="70"/>
      <c r="P272" s="70"/>
      <c r="Q272" s="70"/>
    </row>
    <row r="273" spans="1:17" ht="17.25" customHeight="1" x14ac:dyDescent="0.25">
      <c r="A273" s="64" t="s">
        <v>1014</v>
      </c>
      <c r="B273" s="24" t="s">
        <v>1015</v>
      </c>
      <c r="C273" s="24" t="s">
        <v>1012</v>
      </c>
      <c r="D273" s="65" t="s">
        <v>248</v>
      </c>
      <c r="E273" s="65">
        <v>330</v>
      </c>
      <c r="F273" s="65" t="s">
        <v>1013</v>
      </c>
      <c r="G273" s="65">
        <v>7</v>
      </c>
      <c r="H273" s="65">
        <v>2.1</v>
      </c>
      <c r="I273" s="65">
        <v>5</v>
      </c>
      <c r="J273" s="65"/>
      <c r="K273" s="66" t="s">
        <v>290</v>
      </c>
      <c r="L273" s="65" t="s">
        <v>244</v>
      </c>
      <c r="M273" s="65" t="s">
        <v>244</v>
      </c>
      <c r="N273" s="65" t="s">
        <v>244</v>
      </c>
      <c r="O273" s="70"/>
      <c r="P273" s="70"/>
      <c r="Q273" s="70"/>
    </row>
    <row r="274" spans="1:17" ht="17.25" customHeight="1" x14ac:dyDescent="0.25">
      <c r="A274" s="64" t="s">
        <v>1016</v>
      </c>
      <c r="B274" s="24" t="s">
        <v>1017</v>
      </c>
      <c r="C274" s="24" t="s">
        <v>1018</v>
      </c>
      <c r="D274" s="65" t="s">
        <v>248</v>
      </c>
      <c r="E274" s="65">
        <v>330</v>
      </c>
      <c r="F274" s="65" t="s">
        <v>1013</v>
      </c>
      <c r="G274" s="65">
        <v>7</v>
      </c>
      <c r="H274" s="65">
        <v>2.1</v>
      </c>
      <c r="I274" s="65">
        <v>5</v>
      </c>
      <c r="J274" s="65"/>
      <c r="K274" s="66" t="s">
        <v>290</v>
      </c>
      <c r="L274" s="65" t="s">
        <v>244</v>
      </c>
      <c r="M274" s="65" t="s">
        <v>244</v>
      </c>
      <c r="N274" s="65" t="s">
        <v>244</v>
      </c>
      <c r="O274" s="70"/>
      <c r="P274" s="70"/>
      <c r="Q274" s="70"/>
    </row>
    <row r="275" spans="1:17" ht="17.25" customHeight="1" x14ac:dyDescent="0.25">
      <c r="A275" s="64" t="s">
        <v>1019</v>
      </c>
      <c r="B275" s="24" t="s">
        <v>1020</v>
      </c>
      <c r="C275" s="24" t="s">
        <v>1021</v>
      </c>
      <c r="D275" s="65" t="s">
        <v>276</v>
      </c>
      <c r="E275" s="65">
        <v>4</v>
      </c>
      <c r="F275" s="65" t="s">
        <v>720</v>
      </c>
      <c r="G275" s="65">
        <v>7</v>
      </c>
      <c r="H275" s="65">
        <v>2.2000000000000002</v>
      </c>
      <c r="I275" s="65">
        <v>1</v>
      </c>
      <c r="J275" s="65"/>
      <c r="K275" s="66"/>
      <c r="L275" s="65" t="s">
        <v>244</v>
      </c>
      <c r="M275" s="65" t="s">
        <v>244</v>
      </c>
      <c r="N275" s="65" t="s">
        <v>244</v>
      </c>
      <c r="O275" s="70"/>
      <c r="P275" s="70"/>
      <c r="Q275" s="70"/>
    </row>
    <row r="276" spans="1:17" ht="17.25" customHeight="1" x14ac:dyDescent="0.25">
      <c r="A276" s="64" t="s">
        <v>1022</v>
      </c>
      <c r="B276" s="24" t="s">
        <v>1023</v>
      </c>
      <c r="C276" s="24" t="s">
        <v>1024</v>
      </c>
      <c r="D276" s="65" t="s">
        <v>276</v>
      </c>
      <c r="E276" s="65">
        <v>4</v>
      </c>
      <c r="F276" s="65" t="s">
        <v>720</v>
      </c>
      <c r="G276" s="65">
        <v>7</v>
      </c>
      <c r="H276" s="65">
        <v>2.2000000000000002</v>
      </c>
      <c r="I276" s="65">
        <v>1</v>
      </c>
      <c r="J276" s="65"/>
      <c r="K276" s="66"/>
      <c r="L276" s="65" t="s">
        <v>244</v>
      </c>
      <c r="M276" s="65" t="s">
        <v>244</v>
      </c>
      <c r="N276" s="65" t="s">
        <v>244</v>
      </c>
      <c r="O276" s="70"/>
      <c r="P276" s="70"/>
      <c r="Q276" s="70"/>
    </row>
    <row r="277" spans="1:17" ht="17.25" customHeight="1" x14ac:dyDescent="0.25">
      <c r="A277" s="64" t="s">
        <v>1025</v>
      </c>
      <c r="B277" s="24" t="s">
        <v>1026</v>
      </c>
      <c r="C277" s="24" t="s">
        <v>1027</v>
      </c>
      <c r="D277" s="65" t="s">
        <v>245</v>
      </c>
      <c r="E277" s="65">
        <v>234</v>
      </c>
      <c r="F277" s="65" t="s">
        <v>1028</v>
      </c>
      <c r="G277" s="65">
        <v>7</v>
      </c>
      <c r="H277" s="65">
        <v>2.2000000000000002</v>
      </c>
      <c r="I277" s="65">
        <v>1</v>
      </c>
      <c r="J277" s="65" t="s">
        <v>243</v>
      </c>
      <c r="K277" s="66" t="s">
        <v>243</v>
      </c>
      <c r="L277" s="65" t="s">
        <v>244</v>
      </c>
      <c r="M277" s="65" t="s">
        <v>244</v>
      </c>
      <c r="N277" s="65" t="s">
        <v>244</v>
      </c>
      <c r="O277" s="70"/>
      <c r="P277" s="70"/>
      <c r="Q277" s="70"/>
    </row>
    <row r="278" spans="1:17" ht="17.25" customHeight="1" x14ac:dyDescent="0.25">
      <c r="A278" s="64" t="s">
        <v>1029</v>
      </c>
      <c r="B278" s="24" t="s">
        <v>1030</v>
      </c>
      <c r="C278" s="24" t="s">
        <v>1031</v>
      </c>
      <c r="D278" s="65" t="s">
        <v>245</v>
      </c>
      <c r="E278" s="65">
        <v>48</v>
      </c>
      <c r="F278" s="65" t="s">
        <v>1032</v>
      </c>
      <c r="G278" s="65">
        <v>7</v>
      </c>
      <c r="H278" s="65">
        <v>2.2000000000000002</v>
      </c>
      <c r="I278" s="65">
        <v>1</v>
      </c>
      <c r="J278" s="65" t="s">
        <v>243</v>
      </c>
      <c r="K278" s="66" t="s">
        <v>243</v>
      </c>
      <c r="L278" s="65" t="s">
        <v>244</v>
      </c>
      <c r="M278" s="65" t="s">
        <v>244</v>
      </c>
      <c r="N278" s="65" t="s">
        <v>244</v>
      </c>
      <c r="O278" s="70"/>
      <c r="P278" s="70"/>
      <c r="Q278" s="70"/>
    </row>
    <row r="279" spans="1:17" ht="17.25" customHeight="1" x14ac:dyDescent="0.25">
      <c r="A279" s="64" t="s">
        <v>1033</v>
      </c>
      <c r="B279" s="24" t="s">
        <v>1034</v>
      </c>
      <c r="C279" s="24" t="s">
        <v>1035</v>
      </c>
      <c r="D279" s="65" t="s">
        <v>245</v>
      </c>
      <c r="E279" s="65">
        <v>119</v>
      </c>
      <c r="F279" s="65" t="s">
        <v>1036</v>
      </c>
      <c r="G279" s="65">
        <v>7</v>
      </c>
      <c r="H279" s="65">
        <v>2.2000000000000002</v>
      </c>
      <c r="I279" s="65">
        <v>1</v>
      </c>
      <c r="J279" s="65" t="s">
        <v>243</v>
      </c>
      <c r="K279" s="66" t="s">
        <v>243</v>
      </c>
      <c r="L279" s="65" t="s">
        <v>244</v>
      </c>
      <c r="M279" s="65" t="s">
        <v>244</v>
      </c>
      <c r="N279" s="65" t="s">
        <v>244</v>
      </c>
      <c r="O279" s="70"/>
      <c r="P279" s="70"/>
      <c r="Q279" s="70"/>
    </row>
    <row r="280" spans="1:17" ht="17.25" customHeight="1" x14ac:dyDescent="0.25">
      <c r="A280" s="64" t="s">
        <v>1037</v>
      </c>
      <c r="B280" s="24" t="s">
        <v>1038</v>
      </c>
      <c r="C280" s="24" t="s">
        <v>1038</v>
      </c>
      <c r="D280" s="65" t="s">
        <v>259</v>
      </c>
      <c r="E280" s="65">
        <v>78</v>
      </c>
      <c r="F280" s="65" t="s">
        <v>1039</v>
      </c>
      <c r="G280" s="65">
        <v>7</v>
      </c>
      <c r="H280" s="65">
        <v>2.2000000000000002</v>
      </c>
      <c r="I280" s="65">
        <v>1</v>
      </c>
      <c r="J280" s="65" t="s">
        <v>253</v>
      </c>
      <c r="K280" s="66" t="s">
        <v>243</v>
      </c>
      <c r="L280" s="65" t="s">
        <v>244</v>
      </c>
      <c r="M280" s="65" t="s">
        <v>244</v>
      </c>
      <c r="N280" s="65" t="s">
        <v>244</v>
      </c>
      <c r="O280" s="70"/>
      <c r="P280" s="70"/>
      <c r="Q280" s="70"/>
    </row>
    <row r="281" spans="1:17" ht="17.25" customHeight="1" x14ac:dyDescent="0.25">
      <c r="A281" s="64" t="s">
        <v>1040</v>
      </c>
      <c r="B281" s="24" t="s">
        <v>1041</v>
      </c>
      <c r="C281" s="24" t="s">
        <v>697</v>
      </c>
      <c r="D281" s="65" t="s">
        <v>259</v>
      </c>
      <c r="E281" s="65">
        <v>2116</v>
      </c>
      <c r="F281" s="65" t="s">
        <v>1042</v>
      </c>
      <c r="G281" s="65">
        <v>7</v>
      </c>
      <c r="H281" s="65">
        <v>2.2000000000000002</v>
      </c>
      <c r="I281" s="65">
        <v>1</v>
      </c>
      <c r="J281" s="65" t="s">
        <v>243</v>
      </c>
      <c r="K281" s="66" t="s">
        <v>243</v>
      </c>
      <c r="L281" s="65" t="s">
        <v>244</v>
      </c>
      <c r="M281" s="65" t="s">
        <v>244</v>
      </c>
      <c r="N281" s="65" t="s">
        <v>244</v>
      </c>
      <c r="O281" s="70"/>
      <c r="P281" s="70"/>
      <c r="Q281" s="70"/>
    </row>
    <row r="282" spans="1:17" ht="17.25" customHeight="1" x14ac:dyDescent="0.25">
      <c r="A282" s="64" t="s">
        <v>1043</v>
      </c>
      <c r="B282" s="24" t="s">
        <v>1044</v>
      </c>
      <c r="C282" s="24" t="s">
        <v>1045</v>
      </c>
      <c r="D282" s="65" t="s">
        <v>252</v>
      </c>
      <c r="E282" s="65">
        <v>53</v>
      </c>
      <c r="F282" s="65" t="s">
        <v>1043</v>
      </c>
      <c r="G282" s="65">
        <v>7</v>
      </c>
      <c r="H282" s="65">
        <v>2.2000000000000002</v>
      </c>
      <c r="I282" s="65">
        <v>1</v>
      </c>
      <c r="J282" s="65" t="s">
        <v>253</v>
      </c>
      <c r="K282" s="66" t="s">
        <v>243</v>
      </c>
      <c r="L282" s="65" t="s">
        <v>244</v>
      </c>
      <c r="M282" s="65" t="s">
        <v>244</v>
      </c>
      <c r="N282" s="65" t="s">
        <v>244</v>
      </c>
      <c r="O282" s="70"/>
      <c r="P282" s="70"/>
      <c r="Q282" s="70"/>
    </row>
    <row r="283" spans="1:17" ht="17.25" customHeight="1" x14ac:dyDescent="0.25">
      <c r="A283" s="64" t="s">
        <v>1046</v>
      </c>
      <c r="B283" s="24" t="s">
        <v>1047</v>
      </c>
      <c r="C283" s="24" t="s">
        <v>1048</v>
      </c>
      <c r="D283" s="65" t="s">
        <v>314</v>
      </c>
      <c r="E283" s="65">
        <v>53</v>
      </c>
      <c r="F283" s="65" t="s">
        <v>1043</v>
      </c>
      <c r="G283" s="65">
        <v>7</v>
      </c>
      <c r="H283" s="65">
        <v>2.2000000000000002</v>
      </c>
      <c r="I283" s="65">
        <v>1</v>
      </c>
      <c r="J283" s="65"/>
      <c r="K283" s="66" t="s">
        <v>243</v>
      </c>
      <c r="L283" s="65" t="s">
        <v>244</v>
      </c>
      <c r="M283" s="65"/>
      <c r="N283" s="65"/>
      <c r="O283" s="70"/>
      <c r="P283" s="70"/>
      <c r="Q283" s="70"/>
    </row>
    <row r="284" spans="1:17" ht="17.25" customHeight="1" x14ac:dyDescent="0.25">
      <c r="A284" s="64" t="s">
        <v>1049</v>
      </c>
      <c r="B284" s="24" t="s">
        <v>1050</v>
      </c>
      <c r="C284" s="24" t="s">
        <v>1048</v>
      </c>
      <c r="D284" s="65" t="s">
        <v>314</v>
      </c>
      <c r="E284" s="65">
        <v>53</v>
      </c>
      <c r="F284" s="65" t="s">
        <v>1043</v>
      </c>
      <c r="G284" s="65">
        <v>7</v>
      </c>
      <c r="H284" s="65">
        <v>2.2000000000000002</v>
      </c>
      <c r="I284" s="65">
        <v>1</v>
      </c>
      <c r="J284" s="65"/>
      <c r="K284" s="66" t="s">
        <v>243</v>
      </c>
      <c r="L284" s="65" t="s">
        <v>244</v>
      </c>
      <c r="M284" s="65" t="s">
        <v>244</v>
      </c>
      <c r="N284" s="65" t="s">
        <v>244</v>
      </c>
      <c r="O284" s="70"/>
      <c r="P284" s="70"/>
      <c r="Q284" s="70"/>
    </row>
    <row r="285" spans="1:17" ht="17.25" customHeight="1" x14ac:dyDescent="0.25">
      <c r="A285" s="64" t="s">
        <v>1051</v>
      </c>
      <c r="B285" s="24" t="s">
        <v>1052</v>
      </c>
      <c r="C285" s="24" t="s">
        <v>1053</v>
      </c>
      <c r="D285" s="65" t="s">
        <v>314</v>
      </c>
      <c r="E285" s="65">
        <v>53</v>
      </c>
      <c r="F285" s="65" t="s">
        <v>1043</v>
      </c>
      <c r="G285" s="65">
        <v>7</v>
      </c>
      <c r="H285" s="65">
        <v>2.2000000000000002</v>
      </c>
      <c r="I285" s="65">
        <v>1</v>
      </c>
      <c r="J285" s="65"/>
      <c r="K285" s="66" t="s">
        <v>243</v>
      </c>
      <c r="L285" s="65" t="s">
        <v>244</v>
      </c>
      <c r="M285" s="65" t="s">
        <v>244</v>
      </c>
      <c r="N285" s="65" t="s">
        <v>244</v>
      </c>
      <c r="O285" s="70"/>
      <c r="P285" s="70"/>
      <c r="Q285" s="70"/>
    </row>
    <row r="286" spans="1:17" ht="17.25" customHeight="1" x14ac:dyDescent="0.25">
      <c r="A286" s="64" t="s">
        <v>1054</v>
      </c>
      <c r="B286" s="24" t="s">
        <v>1055</v>
      </c>
      <c r="C286" s="24" t="s">
        <v>1055</v>
      </c>
      <c r="D286" s="65" t="s">
        <v>259</v>
      </c>
      <c r="E286" s="65">
        <v>232</v>
      </c>
      <c r="F286" s="65" t="s">
        <v>1055</v>
      </c>
      <c r="G286" s="65">
        <v>7</v>
      </c>
      <c r="H286" s="65">
        <v>2.2000000000000002</v>
      </c>
      <c r="I286" s="65">
        <v>1</v>
      </c>
      <c r="J286" s="65"/>
      <c r="K286" s="66" t="s">
        <v>243</v>
      </c>
      <c r="L286" s="65" t="s">
        <v>244</v>
      </c>
      <c r="M286" s="65" t="s">
        <v>244</v>
      </c>
      <c r="N286" s="65" t="s">
        <v>244</v>
      </c>
      <c r="O286" s="70"/>
      <c r="P286" s="70"/>
      <c r="Q286" s="70"/>
    </row>
    <row r="287" spans="1:17" ht="17.25" customHeight="1" x14ac:dyDescent="0.25">
      <c r="A287" s="64" t="s">
        <v>1056</v>
      </c>
      <c r="B287" s="24" t="s">
        <v>1057</v>
      </c>
      <c r="C287" s="24" t="s">
        <v>1058</v>
      </c>
      <c r="D287" s="65" t="s">
        <v>314</v>
      </c>
      <c r="E287" s="65">
        <v>53</v>
      </c>
      <c r="F287" s="65" t="s">
        <v>1043</v>
      </c>
      <c r="G287" s="65">
        <v>7</v>
      </c>
      <c r="H287" s="65">
        <v>2.2000000000000002</v>
      </c>
      <c r="I287" s="65">
        <v>1</v>
      </c>
      <c r="J287" s="65"/>
      <c r="K287" s="66" t="s">
        <v>243</v>
      </c>
      <c r="L287" s="65" t="s">
        <v>244</v>
      </c>
      <c r="M287" s="65" t="s">
        <v>244</v>
      </c>
      <c r="N287" s="65" t="s">
        <v>244</v>
      </c>
      <c r="O287" s="70"/>
      <c r="P287" s="70"/>
      <c r="Q287" s="70"/>
    </row>
    <row r="288" spans="1:17" ht="17.25" customHeight="1" x14ac:dyDescent="0.25">
      <c r="A288" s="64" t="s">
        <v>1059</v>
      </c>
      <c r="B288" s="24" t="s">
        <v>1060</v>
      </c>
      <c r="C288" s="24" t="s">
        <v>1060</v>
      </c>
      <c r="D288" s="65" t="s">
        <v>259</v>
      </c>
      <c r="E288" s="65">
        <v>1240</v>
      </c>
      <c r="F288" s="65" t="s">
        <v>1061</v>
      </c>
      <c r="G288" s="65">
        <v>7</v>
      </c>
      <c r="H288" s="65">
        <v>2.2000000000000002</v>
      </c>
      <c r="I288" s="65">
        <v>1</v>
      </c>
      <c r="J288" s="65" t="s">
        <v>243</v>
      </c>
      <c r="K288" s="66" t="s">
        <v>243</v>
      </c>
      <c r="L288" s="65" t="s">
        <v>244</v>
      </c>
      <c r="M288" s="65" t="s">
        <v>244</v>
      </c>
      <c r="N288" s="65" t="s">
        <v>244</v>
      </c>
      <c r="O288" s="70"/>
      <c r="P288" s="70"/>
      <c r="Q288" s="70"/>
    </row>
    <row r="289" spans="1:17" ht="17.25" customHeight="1" x14ac:dyDescent="0.25">
      <c r="A289" s="64" t="s">
        <v>1062</v>
      </c>
      <c r="B289" s="24" t="s">
        <v>1063</v>
      </c>
      <c r="C289" s="24" t="s">
        <v>1063</v>
      </c>
      <c r="D289" s="65" t="s">
        <v>271</v>
      </c>
      <c r="E289" s="65">
        <v>1881</v>
      </c>
      <c r="F289" s="65" t="s">
        <v>1064</v>
      </c>
      <c r="G289" s="65">
        <v>7</v>
      </c>
      <c r="H289" s="65">
        <v>2.2000000000000002</v>
      </c>
      <c r="I289" s="65">
        <v>1</v>
      </c>
      <c r="J289" s="65" t="s">
        <v>243</v>
      </c>
      <c r="K289" s="66" t="s">
        <v>243</v>
      </c>
      <c r="L289" s="65" t="s">
        <v>244</v>
      </c>
      <c r="M289" s="65" t="s">
        <v>244</v>
      </c>
      <c r="N289" s="65" t="s">
        <v>244</v>
      </c>
      <c r="O289" s="70"/>
      <c r="P289" s="70"/>
      <c r="Q289" s="70"/>
    </row>
    <row r="290" spans="1:17" ht="17.25" customHeight="1" x14ac:dyDescent="0.25">
      <c r="A290" s="64" t="s">
        <v>1065</v>
      </c>
      <c r="B290" s="24" t="s">
        <v>1066</v>
      </c>
      <c r="C290" s="24" t="s">
        <v>1066</v>
      </c>
      <c r="D290" s="65" t="s">
        <v>271</v>
      </c>
      <c r="E290" s="65">
        <v>489</v>
      </c>
      <c r="F290" s="65" t="s">
        <v>1067</v>
      </c>
      <c r="G290" s="65">
        <v>7</v>
      </c>
      <c r="H290" s="65">
        <v>2.2000000000000002</v>
      </c>
      <c r="I290" s="65">
        <v>1</v>
      </c>
      <c r="J290" s="65"/>
      <c r="K290" s="66" t="s">
        <v>243</v>
      </c>
      <c r="L290" s="65" t="s">
        <v>244</v>
      </c>
      <c r="M290" s="65" t="s">
        <v>244</v>
      </c>
      <c r="N290" s="65" t="s">
        <v>244</v>
      </c>
      <c r="O290" s="70"/>
      <c r="P290" s="70"/>
      <c r="Q290" s="70"/>
    </row>
    <row r="291" spans="1:17" ht="17.25" customHeight="1" x14ac:dyDescent="0.25">
      <c r="A291" s="76" t="s">
        <v>1068</v>
      </c>
      <c r="B291" s="70" t="s">
        <v>1069</v>
      </c>
      <c r="C291" s="70" t="s">
        <v>1069</v>
      </c>
      <c r="D291" s="65" t="s">
        <v>259</v>
      </c>
      <c r="E291" s="65">
        <v>1355</v>
      </c>
      <c r="F291" s="65" t="s">
        <v>1070</v>
      </c>
      <c r="G291" s="65">
        <v>7</v>
      </c>
      <c r="H291" s="65">
        <v>2.2000000000000002</v>
      </c>
      <c r="I291" s="65">
        <v>1</v>
      </c>
      <c r="J291" s="65"/>
      <c r="K291" s="65" t="s">
        <v>243</v>
      </c>
      <c r="L291" s="65" t="s">
        <v>244</v>
      </c>
      <c r="M291" s="65" t="s">
        <v>244</v>
      </c>
      <c r="N291" s="65" t="s">
        <v>244</v>
      </c>
      <c r="O291" s="70"/>
      <c r="P291" s="70"/>
      <c r="Q291" s="70"/>
    </row>
    <row r="292" spans="1:17" ht="17.25" customHeight="1" x14ac:dyDescent="0.25">
      <c r="A292" s="64" t="s">
        <v>1071</v>
      </c>
      <c r="B292" s="24" t="s">
        <v>1072</v>
      </c>
      <c r="C292" s="24" t="s">
        <v>1073</v>
      </c>
      <c r="D292" s="65" t="s">
        <v>276</v>
      </c>
      <c r="E292" s="65">
        <v>4</v>
      </c>
      <c r="F292" s="65" t="s">
        <v>720</v>
      </c>
      <c r="G292" s="65"/>
      <c r="H292" s="65"/>
      <c r="I292" s="65"/>
      <c r="J292" s="65"/>
      <c r="K292" s="66"/>
      <c r="L292" s="65" t="s">
        <v>244</v>
      </c>
      <c r="M292" s="65" t="s">
        <v>244</v>
      </c>
      <c r="N292" s="65" t="s">
        <v>244</v>
      </c>
      <c r="O292" s="70"/>
      <c r="P292" s="70"/>
      <c r="Q292" s="70"/>
    </row>
    <row r="293" spans="1:17" ht="17.25" customHeight="1" x14ac:dyDescent="0.25">
      <c r="A293" s="64" t="s">
        <v>1074</v>
      </c>
      <c r="B293" s="24" t="s">
        <v>1075</v>
      </c>
      <c r="C293" s="24" t="s">
        <v>1075</v>
      </c>
      <c r="D293" s="65" t="s">
        <v>271</v>
      </c>
      <c r="E293" s="65">
        <v>1192</v>
      </c>
      <c r="F293" s="65" t="s">
        <v>1076</v>
      </c>
      <c r="G293" s="65">
        <v>7</v>
      </c>
      <c r="H293" s="65">
        <v>2.2000000000000002</v>
      </c>
      <c r="I293" s="65">
        <v>2</v>
      </c>
      <c r="J293" s="65"/>
      <c r="K293" s="66" t="s">
        <v>243</v>
      </c>
      <c r="L293" s="65" t="s">
        <v>244</v>
      </c>
      <c r="M293" s="65" t="s">
        <v>244</v>
      </c>
      <c r="N293" s="65" t="s">
        <v>244</v>
      </c>
      <c r="O293" s="70"/>
      <c r="P293" s="70"/>
      <c r="Q293" s="70"/>
    </row>
    <row r="294" spans="1:17" ht="17.25" customHeight="1" x14ac:dyDescent="0.25">
      <c r="A294" s="64" t="s">
        <v>1077</v>
      </c>
      <c r="B294" s="24" t="s">
        <v>1078</v>
      </c>
      <c r="C294" s="24" t="s">
        <v>1078</v>
      </c>
      <c r="D294" s="65" t="s">
        <v>245</v>
      </c>
      <c r="E294" s="65">
        <v>2535</v>
      </c>
      <c r="F294" s="65" t="s">
        <v>1077</v>
      </c>
      <c r="G294" s="65">
        <v>7</v>
      </c>
      <c r="H294" s="65">
        <v>2.2000000000000002</v>
      </c>
      <c r="I294" s="65">
        <v>2</v>
      </c>
      <c r="J294" s="65" t="s">
        <v>243</v>
      </c>
      <c r="K294" s="66" t="s">
        <v>243</v>
      </c>
      <c r="L294" s="65" t="s">
        <v>244</v>
      </c>
      <c r="M294" s="65" t="s">
        <v>244</v>
      </c>
      <c r="N294" s="65"/>
      <c r="O294" s="70"/>
      <c r="P294" s="70"/>
      <c r="Q294" s="70"/>
    </row>
    <row r="295" spans="1:17" ht="17.25" customHeight="1" x14ac:dyDescent="0.25">
      <c r="A295" s="64" t="s">
        <v>1079</v>
      </c>
      <c r="B295" s="24" t="s">
        <v>1080</v>
      </c>
      <c r="C295" s="24" t="s">
        <v>1080</v>
      </c>
      <c r="D295" s="65" t="s">
        <v>245</v>
      </c>
      <c r="E295" s="65">
        <v>287</v>
      </c>
      <c r="F295" s="65" t="s">
        <v>1079</v>
      </c>
      <c r="G295" s="65">
        <v>7</v>
      </c>
      <c r="H295" s="65">
        <v>2.2000000000000002</v>
      </c>
      <c r="I295" s="65">
        <v>2</v>
      </c>
      <c r="J295" s="65" t="s">
        <v>243</v>
      </c>
      <c r="K295" s="66" t="s">
        <v>243</v>
      </c>
      <c r="L295" s="65" t="s">
        <v>244</v>
      </c>
      <c r="M295" s="65" t="s">
        <v>244</v>
      </c>
      <c r="N295" s="65" t="s">
        <v>244</v>
      </c>
      <c r="O295" s="70"/>
      <c r="P295" s="70"/>
      <c r="Q295" s="70"/>
    </row>
    <row r="296" spans="1:17" ht="17.25" customHeight="1" x14ac:dyDescent="0.25">
      <c r="A296" s="64" t="s">
        <v>1081</v>
      </c>
      <c r="B296" s="24" t="s">
        <v>1082</v>
      </c>
      <c r="C296" s="24" t="s">
        <v>1083</v>
      </c>
      <c r="D296" s="65" t="s">
        <v>259</v>
      </c>
      <c r="E296" s="65">
        <v>305</v>
      </c>
      <c r="F296" s="65" t="s">
        <v>1084</v>
      </c>
      <c r="G296" s="65">
        <v>7</v>
      </c>
      <c r="H296" s="65">
        <v>2.2000000000000002</v>
      </c>
      <c r="I296" s="65">
        <v>2</v>
      </c>
      <c r="J296" s="65" t="s">
        <v>243</v>
      </c>
      <c r="K296" s="66" t="s">
        <v>243</v>
      </c>
      <c r="L296" s="65" t="s">
        <v>244</v>
      </c>
      <c r="M296" s="65" t="s">
        <v>244</v>
      </c>
      <c r="N296" s="65" t="s">
        <v>244</v>
      </c>
      <c r="O296" s="70"/>
      <c r="P296" s="70"/>
      <c r="Q296" s="70"/>
    </row>
    <row r="297" spans="1:17" ht="17.25" customHeight="1" x14ac:dyDescent="0.25">
      <c r="A297" s="64" t="s">
        <v>1085</v>
      </c>
      <c r="B297" s="24" t="s">
        <v>1086</v>
      </c>
      <c r="C297" s="24" t="s">
        <v>1086</v>
      </c>
      <c r="D297" s="65" t="s">
        <v>259</v>
      </c>
      <c r="E297" s="65">
        <v>2113</v>
      </c>
      <c r="F297" s="65" t="s">
        <v>1087</v>
      </c>
      <c r="G297" s="65">
        <v>7</v>
      </c>
      <c r="H297" s="65">
        <v>2.2000000000000002</v>
      </c>
      <c r="I297" s="65">
        <v>2</v>
      </c>
      <c r="J297" s="65" t="s">
        <v>243</v>
      </c>
      <c r="K297" s="66" t="s">
        <v>243</v>
      </c>
      <c r="L297" s="65" t="s">
        <v>244</v>
      </c>
      <c r="M297" s="65" t="s">
        <v>244</v>
      </c>
      <c r="N297" s="65" t="s">
        <v>244</v>
      </c>
      <c r="O297" s="70"/>
      <c r="P297" s="70"/>
      <c r="Q297" s="70"/>
    </row>
    <row r="298" spans="1:17" ht="17.25" customHeight="1" x14ac:dyDescent="0.25">
      <c r="A298" s="64" t="s">
        <v>1088</v>
      </c>
      <c r="B298" s="24" t="s">
        <v>1089</v>
      </c>
      <c r="C298" s="24" t="s">
        <v>1089</v>
      </c>
      <c r="D298" s="65" t="s">
        <v>562</v>
      </c>
      <c r="E298" s="65" t="s">
        <v>242</v>
      </c>
      <c r="F298" s="65" t="s">
        <v>1090</v>
      </c>
      <c r="G298" s="65">
        <v>7</v>
      </c>
      <c r="H298" s="65">
        <v>2.2000000000000002</v>
      </c>
      <c r="I298" s="65">
        <v>2</v>
      </c>
      <c r="J298" s="65" t="s">
        <v>243</v>
      </c>
      <c r="K298" s="66" t="s">
        <v>243</v>
      </c>
      <c r="L298" s="65" t="s">
        <v>244</v>
      </c>
      <c r="M298" s="65" t="s">
        <v>244</v>
      </c>
      <c r="N298" s="65" t="s">
        <v>244</v>
      </c>
      <c r="O298" s="70"/>
      <c r="P298" s="70"/>
      <c r="Q298" s="70"/>
    </row>
    <row r="299" spans="1:17" ht="17.25" customHeight="1" x14ac:dyDescent="0.25">
      <c r="A299" s="64" t="s">
        <v>1091</v>
      </c>
      <c r="B299" s="24" t="s">
        <v>1092</v>
      </c>
      <c r="C299" s="24" t="s">
        <v>1092</v>
      </c>
      <c r="D299" s="65" t="s">
        <v>259</v>
      </c>
      <c r="E299" s="65">
        <v>1774</v>
      </c>
      <c r="F299" s="65" t="s">
        <v>1093</v>
      </c>
      <c r="G299" s="65">
        <v>7</v>
      </c>
      <c r="H299" s="65">
        <v>2.2000000000000002</v>
      </c>
      <c r="I299" s="65">
        <v>2</v>
      </c>
      <c r="J299" s="65" t="s">
        <v>253</v>
      </c>
      <c r="K299" s="66" t="s">
        <v>243</v>
      </c>
      <c r="L299" s="65" t="s">
        <v>244</v>
      </c>
      <c r="M299" s="65" t="s">
        <v>244</v>
      </c>
      <c r="N299" s="65" t="s">
        <v>244</v>
      </c>
      <c r="O299" s="70"/>
      <c r="P299" s="70"/>
      <c r="Q299" s="70"/>
    </row>
    <row r="300" spans="1:17" ht="17.25" customHeight="1" x14ac:dyDescent="0.25">
      <c r="A300" s="64" t="s">
        <v>1094</v>
      </c>
      <c r="B300" s="24" t="s">
        <v>1095</v>
      </c>
      <c r="C300" s="24" t="s">
        <v>1095</v>
      </c>
      <c r="D300" s="65" t="s">
        <v>271</v>
      </c>
      <c r="E300" s="65">
        <v>1245</v>
      </c>
      <c r="F300" s="65" t="s">
        <v>1096</v>
      </c>
      <c r="G300" s="65">
        <v>7</v>
      </c>
      <c r="H300" s="65">
        <v>2.2000000000000002</v>
      </c>
      <c r="I300" s="65">
        <v>2</v>
      </c>
      <c r="J300" s="65" t="s">
        <v>243</v>
      </c>
      <c r="K300" s="66" t="s">
        <v>290</v>
      </c>
      <c r="L300" s="65" t="s">
        <v>244</v>
      </c>
      <c r="M300" s="65" t="s">
        <v>244</v>
      </c>
      <c r="N300" s="65" t="s">
        <v>244</v>
      </c>
      <c r="O300" s="70"/>
      <c r="P300" s="70"/>
      <c r="Q300" s="70"/>
    </row>
    <row r="301" spans="1:17" ht="17.25" customHeight="1" x14ac:dyDescent="0.25">
      <c r="A301" s="64" t="s">
        <v>1097</v>
      </c>
      <c r="B301" s="24" t="s">
        <v>1098</v>
      </c>
      <c r="C301" s="24" t="s">
        <v>1099</v>
      </c>
      <c r="D301" s="65" t="s">
        <v>252</v>
      </c>
      <c r="E301" s="65">
        <v>591</v>
      </c>
      <c r="F301" s="65" t="s">
        <v>1097</v>
      </c>
      <c r="G301" s="65">
        <v>7</v>
      </c>
      <c r="H301" s="65">
        <v>2.2000000000000002</v>
      </c>
      <c r="I301" s="65">
        <v>3</v>
      </c>
      <c r="J301" s="65" t="s">
        <v>243</v>
      </c>
      <c r="K301" s="66" t="s">
        <v>290</v>
      </c>
      <c r="L301" s="65" t="s">
        <v>244</v>
      </c>
      <c r="M301" s="65" t="s">
        <v>244</v>
      </c>
      <c r="N301" s="65" t="s">
        <v>244</v>
      </c>
      <c r="O301" s="70"/>
      <c r="P301" s="70"/>
      <c r="Q301" s="70"/>
    </row>
    <row r="302" spans="1:17" ht="17.25" customHeight="1" x14ac:dyDescent="0.25">
      <c r="A302" s="64" t="s">
        <v>1100</v>
      </c>
      <c r="B302" s="24" t="s">
        <v>1101</v>
      </c>
      <c r="C302" s="24" t="s">
        <v>1102</v>
      </c>
      <c r="D302" s="65" t="s">
        <v>555</v>
      </c>
      <c r="E302" s="65">
        <v>170</v>
      </c>
      <c r="F302" s="65" t="s">
        <v>1103</v>
      </c>
      <c r="G302" s="65">
        <v>7</v>
      </c>
      <c r="H302" s="65">
        <v>2.2000000000000002</v>
      </c>
      <c r="I302" s="65">
        <v>3</v>
      </c>
      <c r="J302" s="65"/>
      <c r="K302" s="66" t="s">
        <v>290</v>
      </c>
      <c r="L302" s="65" t="s">
        <v>244</v>
      </c>
      <c r="M302" s="65" t="s">
        <v>244</v>
      </c>
      <c r="N302" s="65" t="s">
        <v>244</v>
      </c>
      <c r="O302" s="70"/>
      <c r="P302" s="70"/>
      <c r="Q302" s="70"/>
    </row>
    <row r="303" spans="1:17" ht="17.25" customHeight="1" x14ac:dyDescent="0.25">
      <c r="A303" s="64" t="s">
        <v>1104</v>
      </c>
      <c r="B303" s="24" t="s">
        <v>1105</v>
      </c>
      <c r="C303" s="24" t="s">
        <v>1106</v>
      </c>
      <c r="D303" s="65" t="s">
        <v>248</v>
      </c>
      <c r="E303" s="65">
        <v>764</v>
      </c>
      <c r="F303" s="65" t="s">
        <v>1107</v>
      </c>
      <c r="G303" s="65">
        <v>7</v>
      </c>
      <c r="H303" s="65">
        <v>2.2000000000000002</v>
      </c>
      <c r="I303" s="65">
        <v>3</v>
      </c>
      <c r="J303" s="65"/>
      <c r="K303" s="66" t="s">
        <v>243</v>
      </c>
      <c r="L303" s="65" t="s">
        <v>244</v>
      </c>
      <c r="M303" s="65" t="s">
        <v>244</v>
      </c>
      <c r="N303" s="65"/>
      <c r="O303" s="70"/>
      <c r="P303" s="70"/>
      <c r="Q303" s="70"/>
    </row>
    <row r="304" spans="1:17" ht="17.25" customHeight="1" x14ac:dyDescent="0.25">
      <c r="A304" s="64" t="s">
        <v>1107</v>
      </c>
      <c r="B304" s="24" t="s">
        <v>1108</v>
      </c>
      <c r="C304" s="24" t="s">
        <v>1106</v>
      </c>
      <c r="D304" s="65" t="s">
        <v>248</v>
      </c>
      <c r="E304" s="65">
        <v>764</v>
      </c>
      <c r="F304" s="65" t="s">
        <v>1107</v>
      </c>
      <c r="G304" s="65">
        <v>7</v>
      </c>
      <c r="H304" s="65">
        <v>2.2000000000000002</v>
      </c>
      <c r="I304" s="65">
        <v>3</v>
      </c>
      <c r="J304" s="65"/>
      <c r="K304" s="66" t="s">
        <v>243</v>
      </c>
      <c r="L304" s="65" t="s">
        <v>244</v>
      </c>
      <c r="M304" s="65" t="s">
        <v>244</v>
      </c>
      <c r="N304" s="65" t="s">
        <v>244</v>
      </c>
      <c r="O304" s="70"/>
      <c r="P304" s="70"/>
      <c r="Q304" s="70"/>
    </row>
    <row r="305" spans="1:17" ht="17.25" customHeight="1" x14ac:dyDescent="0.25">
      <c r="A305" s="64" t="s">
        <v>1109</v>
      </c>
      <c r="B305" s="24" t="s">
        <v>1110</v>
      </c>
      <c r="C305" s="24" t="s">
        <v>1111</v>
      </c>
      <c r="D305" s="65" t="s">
        <v>248</v>
      </c>
      <c r="E305" s="65">
        <v>760</v>
      </c>
      <c r="F305" s="65" t="s">
        <v>1109</v>
      </c>
      <c r="G305" s="65">
        <v>7</v>
      </c>
      <c r="H305" s="65">
        <v>2.2000000000000002</v>
      </c>
      <c r="I305" s="65">
        <v>3</v>
      </c>
      <c r="J305" s="65"/>
      <c r="K305" s="66" t="s">
        <v>290</v>
      </c>
      <c r="L305" s="65" t="s">
        <v>244</v>
      </c>
      <c r="M305" s="65" t="s">
        <v>244</v>
      </c>
      <c r="N305" s="65" t="s">
        <v>244</v>
      </c>
      <c r="O305" s="70"/>
      <c r="P305" s="70"/>
      <c r="Q305" s="70"/>
    </row>
    <row r="306" spans="1:17" ht="17.25" customHeight="1" x14ac:dyDescent="0.25">
      <c r="A306" s="64" t="s">
        <v>1112</v>
      </c>
      <c r="B306" s="24" t="s">
        <v>1113</v>
      </c>
      <c r="C306" s="24" t="s">
        <v>1111</v>
      </c>
      <c r="D306" s="65" t="s">
        <v>248</v>
      </c>
      <c r="E306" s="65">
        <v>760</v>
      </c>
      <c r="F306" s="65" t="s">
        <v>1109</v>
      </c>
      <c r="G306" s="65">
        <v>7</v>
      </c>
      <c r="H306" s="65">
        <v>2.2000000000000002</v>
      </c>
      <c r="I306" s="65">
        <v>3</v>
      </c>
      <c r="J306" s="65"/>
      <c r="K306" s="66" t="s">
        <v>290</v>
      </c>
      <c r="L306" s="65" t="s">
        <v>244</v>
      </c>
      <c r="M306" s="65" t="s">
        <v>244</v>
      </c>
      <c r="N306" s="65"/>
      <c r="O306" s="70"/>
      <c r="P306" s="70"/>
      <c r="Q306" s="70"/>
    </row>
    <row r="307" spans="1:17" ht="17.25" customHeight="1" x14ac:dyDescent="0.25">
      <c r="A307" s="64" t="s">
        <v>1114</v>
      </c>
      <c r="B307" s="24" t="s">
        <v>1115</v>
      </c>
      <c r="C307" s="24" t="s">
        <v>1115</v>
      </c>
      <c r="D307" s="65" t="s">
        <v>245</v>
      </c>
      <c r="E307" s="65">
        <v>1009</v>
      </c>
      <c r="F307" s="65" t="s">
        <v>1114</v>
      </c>
      <c r="G307" s="65">
        <v>7</v>
      </c>
      <c r="H307" s="65">
        <v>2.2000000000000002</v>
      </c>
      <c r="I307" s="65">
        <v>3</v>
      </c>
      <c r="J307" s="65" t="s">
        <v>243</v>
      </c>
      <c r="K307" s="66" t="s">
        <v>290</v>
      </c>
      <c r="L307" s="65" t="s">
        <v>244</v>
      </c>
      <c r="M307" s="65" t="s">
        <v>244</v>
      </c>
      <c r="N307" s="65" t="s">
        <v>244</v>
      </c>
      <c r="O307" s="70"/>
      <c r="P307" s="70"/>
      <c r="Q307" s="70"/>
    </row>
    <row r="308" spans="1:17" ht="17.25" customHeight="1" x14ac:dyDescent="0.25">
      <c r="A308" s="64" t="s">
        <v>1116</v>
      </c>
      <c r="B308" s="24" t="s">
        <v>1117</v>
      </c>
      <c r="C308" s="24" t="s">
        <v>1117</v>
      </c>
      <c r="D308" s="65" t="s">
        <v>271</v>
      </c>
      <c r="E308" s="65">
        <v>645</v>
      </c>
      <c r="F308" s="65" t="s">
        <v>1118</v>
      </c>
      <c r="G308" s="65">
        <v>7</v>
      </c>
      <c r="H308" s="65">
        <v>2.2000000000000002</v>
      </c>
      <c r="I308" s="65">
        <v>3</v>
      </c>
      <c r="J308" s="65"/>
      <c r="K308" s="66" t="s">
        <v>243</v>
      </c>
      <c r="L308" s="65" t="s">
        <v>244</v>
      </c>
      <c r="M308" s="65" t="s">
        <v>244</v>
      </c>
      <c r="N308" s="65" t="s">
        <v>244</v>
      </c>
      <c r="O308" s="70"/>
      <c r="P308" s="70"/>
      <c r="Q308" s="70"/>
    </row>
    <row r="309" spans="1:17" ht="17.25" customHeight="1" x14ac:dyDescent="0.25">
      <c r="A309" s="64" t="s">
        <v>1119</v>
      </c>
      <c r="B309" s="24" t="s">
        <v>1120</v>
      </c>
      <c r="C309" s="24" t="s">
        <v>1120</v>
      </c>
      <c r="D309" s="65" t="s">
        <v>271</v>
      </c>
      <c r="E309" s="65">
        <v>132</v>
      </c>
      <c r="F309" s="65" t="s">
        <v>1121</v>
      </c>
      <c r="G309" s="65">
        <v>7</v>
      </c>
      <c r="H309" s="65">
        <v>2.2000000000000002</v>
      </c>
      <c r="I309" s="65">
        <v>3</v>
      </c>
      <c r="J309" s="65" t="s">
        <v>243</v>
      </c>
      <c r="K309" s="66" t="s">
        <v>243</v>
      </c>
      <c r="L309" s="65" t="s">
        <v>244</v>
      </c>
      <c r="M309" s="65" t="s">
        <v>244</v>
      </c>
      <c r="N309" s="65" t="s">
        <v>244</v>
      </c>
      <c r="O309" s="70"/>
      <c r="P309" s="70"/>
      <c r="Q309" s="70"/>
    </row>
    <row r="310" spans="1:17" ht="17.25" customHeight="1" x14ac:dyDescent="0.25">
      <c r="A310" s="64" t="s">
        <v>1122</v>
      </c>
      <c r="B310" s="24" t="s">
        <v>1123</v>
      </c>
      <c r="C310" s="24" t="s">
        <v>1123</v>
      </c>
      <c r="D310" s="65" t="s">
        <v>259</v>
      </c>
      <c r="E310" s="65">
        <v>569</v>
      </c>
      <c r="F310" s="65" t="s">
        <v>1124</v>
      </c>
      <c r="G310" s="65">
        <v>7</v>
      </c>
      <c r="H310" s="65">
        <v>2.2000000000000002</v>
      </c>
      <c r="I310" s="65">
        <v>3</v>
      </c>
      <c r="J310" s="65"/>
      <c r="K310" s="66" t="s">
        <v>243</v>
      </c>
      <c r="L310" s="65" t="s">
        <v>244</v>
      </c>
      <c r="M310" s="65" t="s">
        <v>244</v>
      </c>
      <c r="N310" s="65" t="s">
        <v>244</v>
      </c>
      <c r="O310" s="70"/>
      <c r="P310" s="70"/>
      <c r="Q310" s="70"/>
    </row>
    <row r="311" spans="1:17" ht="17.25" customHeight="1" x14ac:dyDescent="0.25">
      <c r="A311" s="64" t="s">
        <v>1125</v>
      </c>
      <c r="B311" s="24" t="s">
        <v>1126</v>
      </c>
      <c r="C311" s="24" t="s">
        <v>1126</v>
      </c>
      <c r="D311" s="65" t="s">
        <v>259</v>
      </c>
      <c r="E311" s="65">
        <v>735</v>
      </c>
      <c r="F311" s="65" t="s">
        <v>1127</v>
      </c>
      <c r="G311" s="65">
        <v>7</v>
      </c>
      <c r="H311" s="65">
        <v>2.2000000000000002</v>
      </c>
      <c r="I311" s="65">
        <v>3</v>
      </c>
      <c r="J311" s="65" t="s">
        <v>243</v>
      </c>
      <c r="K311" s="66" t="s">
        <v>243</v>
      </c>
      <c r="L311" s="65" t="s">
        <v>244</v>
      </c>
      <c r="M311" s="65" t="s">
        <v>244</v>
      </c>
      <c r="N311" s="65" t="s">
        <v>244</v>
      </c>
      <c r="O311" s="70"/>
      <c r="P311" s="70"/>
      <c r="Q311" s="70"/>
    </row>
    <row r="312" spans="1:17" ht="17.25" customHeight="1" x14ac:dyDescent="0.25">
      <c r="A312" s="64" t="s">
        <v>1128</v>
      </c>
      <c r="B312" s="24" t="s">
        <v>1129</v>
      </c>
      <c r="C312" s="24" t="s">
        <v>1129</v>
      </c>
      <c r="D312" s="65" t="s">
        <v>271</v>
      </c>
      <c r="E312" s="65">
        <v>266</v>
      </c>
      <c r="F312" s="65" t="s">
        <v>1130</v>
      </c>
      <c r="G312" s="65">
        <v>7</v>
      </c>
      <c r="H312" s="65">
        <v>2.2000000000000002</v>
      </c>
      <c r="I312" s="65">
        <v>3</v>
      </c>
      <c r="J312" s="65" t="s">
        <v>243</v>
      </c>
      <c r="K312" s="66" t="s">
        <v>243</v>
      </c>
      <c r="L312" s="65" t="s">
        <v>244</v>
      </c>
      <c r="M312" s="65" t="s">
        <v>244</v>
      </c>
      <c r="N312" s="65" t="s">
        <v>244</v>
      </c>
      <c r="O312" s="70"/>
      <c r="P312" s="70"/>
      <c r="Q312" s="70"/>
    </row>
    <row r="313" spans="1:17" ht="17.25" customHeight="1" x14ac:dyDescent="0.25">
      <c r="A313" s="64" t="s">
        <v>1131</v>
      </c>
      <c r="B313" s="24" t="s">
        <v>1132</v>
      </c>
      <c r="C313" s="24" t="s">
        <v>1132</v>
      </c>
      <c r="D313" s="65" t="s">
        <v>276</v>
      </c>
      <c r="E313" s="65">
        <v>121</v>
      </c>
      <c r="F313" s="65" t="s">
        <v>1131</v>
      </c>
      <c r="G313" s="65">
        <v>7</v>
      </c>
      <c r="H313" s="65">
        <v>2.2000000000000002</v>
      </c>
      <c r="I313" s="65">
        <v>3</v>
      </c>
      <c r="J313" s="65"/>
      <c r="K313" s="66" t="s">
        <v>243</v>
      </c>
      <c r="L313" s="65" t="s">
        <v>244</v>
      </c>
      <c r="M313" s="65" t="s">
        <v>244</v>
      </c>
      <c r="N313" s="65" t="s">
        <v>244</v>
      </c>
      <c r="O313" s="70"/>
      <c r="P313" s="70"/>
      <c r="Q313" s="70"/>
    </row>
    <row r="314" spans="1:17" ht="17.25" customHeight="1" x14ac:dyDescent="0.25">
      <c r="A314" s="64" t="s">
        <v>1133</v>
      </c>
      <c r="B314" s="24" t="s">
        <v>1134</v>
      </c>
      <c r="C314" s="24" t="s">
        <v>1134</v>
      </c>
      <c r="D314" s="65" t="s">
        <v>555</v>
      </c>
      <c r="E314" s="65">
        <v>1726</v>
      </c>
      <c r="F314" s="65" t="s">
        <v>1135</v>
      </c>
      <c r="G314" s="65">
        <v>7</v>
      </c>
      <c r="H314" s="65">
        <v>2.2000000000000002</v>
      </c>
      <c r="I314" s="65">
        <v>4</v>
      </c>
      <c r="J314" s="65" t="s">
        <v>243</v>
      </c>
      <c r="K314" s="66" t="s">
        <v>243</v>
      </c>
      <c r="L314" s="65" t="s">
        <v>244</v>
      </c>
      <c r="M314" s="65" t="s">
        <v>244</v>
      </c>
      <c r="N314" s="65" t="s">
        <v>244</v>
      </c>
      <c r="O314" s="70"/>
      <c r="P314" s="70"/>
      <c r="Q314" s="70"/>
    </row>
    <row r="315" spans="1:17" ht="17.25" customHeight="1" x14ac:dyDescent="0.25">
      <c r="A315" s="64" t="s">
        <v>1136</v>
      </c>
      <c r="B315" s="24" t="s">
        <v>1137</v>
      </c>
      <c r="C315" s="24" t="s">
        <v>1137</v>
      </c>
      <c r="D315" s="65" t="s">
        <v>271</v>
      </c>
      <c r="E315" s="65">
        <v>102</v>
      </c>
      <c r="F315" s="65" t="s">
        <v>1138</v>
      </c>
      <c r="G315" s="65">
        <v>7</v>
      </c>
      <c r="H315" s="65">
        <v>2.2000000000000002</v>
      </c>
      <c r="I315" s="65">
        <v>4</v>
      </c>
      <c r="J315" s="65" t="s">
        <v>243</v>
      </c>
      <c r="K315" s="66" t="s">
        <v>243</v>
      </c>
      <c r="L315" s="65" t="s">
        <v>244</v>
      </c>
      <c r="M315" s="65" t="s">
        <v>244</v>
      </c>
      <c r="N315" s="65" t="s">
        <v>244</v>
      </c>
      <c r="O315" s="70"/>
      <c r="P315" s="70"/>
      <c r="Q315" s="70"/>
    </row>
    <row r="316" spans="1:17" ht="17.25" customHeight="1" x14ac:dyDescent="0.25">
      <c r="A316" s="64" t="s">
        <v>1139</v>
      </c>
      <c r="B316" s="24" t="s">
        <v>1140</v>
      </c>
      <c r="C316" s="24" t="s">
        <v>1140</v>
      </c>
      <c r="D316" s="65" t="s">
        <v>259</v>
      </c>
      <c r="E316" s="65">
        <v>178</v>
      </c>
      <c r="F316" s="65" t="s">
        <v>1141</v>
      </c>
      <c r="G316" s="65">
        <v>7</v>
      </c>
      <c r="H316" s="65">
        <v>2.2000000000000002</v>
      </c>
      <c r="I316" s="65">
        <v>4</v>
      </c>
      <c r="J316" s="65" t="s">
        <v>243</v>
      </c>
      <c r="K316" s="66" t="s">
        <v>243</v>
      </c>
      <c r="L316" s="66" t="s">
        <v>244</v>
      </c>
      <c r="M316" s="65" t="s">
        <v>244</v>
      </c>
      <c r="N316" s="65" t="s">
        <v>244</v>
      </c>
      <c r="O316" s="70"/>
      <c r="P316" s="70"/>
      <c r="Q316" s="70"/>
    </row>
    <row r="317" spans="1:17" ht="17.25" customHeight="1" x14ac:dyDescent="0.25">
      <c r="A317" s="64" t="s">
        <v>1142</v>
      </c>
      <c r="B317" s="24" t="s">
        <v>1143</v>
      </c>
      <c r="C317" s="24" t="s">
        <v>1144</v>
      </c>
      <c r="D317" s="65" t="s">
        <v>314</v>
      </c>
      <c r="E317" s="65">
        <v>53</v>
      </c>
      <c r="F317" s="65" t="s">
        <v>1043</v>
      </c>
      <c r="G317" s="65">
        <v>7</v>
      </c>
      <c r="H317" s="65">
        <v>2.2000000000000002</v>
      </c>
      <c r="I317" s="65">
        <v>4</v>
      </c>
      <c r="J317" s="65"/>
      <c r="K317" s="66" t="s">
        <v>243</v>
      </c>
      <c r="L317" s="65" t="s">
        <v>244</v>
      </c>
      <c r="M317" s="65"/>
      <c r="N317" s="65"/>
      <c r="O317" s="70"/>
      <c r="P317" s="70"/>
      <c r="Q317" s="70"/>
    </row>
    <row r="318" spans="1:17" ht="17.25" customHeight="1" x14ac:dyDescent="0.25">
      <c r="A318" s="64" t="s">
        <v>1145</v>
      </c>
      <c r="B318" s="24" t="s">
        <v>1146</v>
      </c>
      <c r="C318" s="24" t="s">
        <v>1144</v>
      </c>
      <c r="D318" s="65" t="s">
        <v>314</v>
      </c>
      <c r="E318" s="65">
        <v>53</v>
      </c>
      <c r="F318" s="65" t="s">
        <v>1043</v>
      </c>
      <c r="G318" s="65">
        <v>7</v>
      </c>
      <c r="H318" s="65">
        <v>2.2000000000000002</v>
      </c>
      <c r="I318" s="65">
        <v>4</v>
      </c>
      <c r="J318" s="65"/>
      <c r="K318" s="66" t="s">
        <v>243</v>
      </c>
      <c r="L318" s="65" t="s">
        <v>244</v>
      </c>
      <c r="M318" s="65" t="s">
        <v>244</v>
      </c>
      <c r="N318" s="65" t="s">
        <v>244</v>
      </c>
      <c r="O318" s="70"/>
      <c r="P318" s="70"/>
      <c r="Q318" s="70"/>
    </row>
    <row r="319" spans="1:17" ht="17.25" customHeight="1" x14ac:dyDescent="0.25">
      <c r="A319" s="64" t="s">
        <v>1147</v>
      </c>
      <c r="B319" s="24" t="s">
        <v>1148</v>
      </c>
      <c r="C319" s="24" t="s">
        <v>1149</v>
      </c>
      <c r="D319" s="65" t="s">
        <v>291</v>
      </c>
      <c r="E319" s="65">
        <v>53</v>
      </c>
      <c r="F319" s="65" t="s">
        <v>1043</v>
      </c>
      <c r="G319" s="65">
        <v>7</v>
      </c>
      <c r="H319" s="65">
        <v>2.2000000000000002</v>
      </c>
      <c r="I319" s="65">
        <v>4</v>
      </c>
      <c r="J319" s="65"/>
      <c r="K319" s="66" t="s">
        <v>243</v>
      </c>
      <c r="L319" s="65" t="s">
        <v>244</v>
      </c>
      <c r="M319" s="65"/>
      <c r="N319" s="65"/>
      <c r="O319" s="70"/>
      <c r="P319" s="70"/>
      <c r="Q319" s="70"/>
    </row>
    <row r="320" spans="1:17" ht="17.25" customHeight="1" x14ac:dyDescent="0.25">
      <c r="A320" s="64" t="s">
        <v>1150</v>
      </c>
      <c r="B320" s="24" t="s">
        <v>1151</v>
      </c>
      <c r="C320" s="24" t="s">
        <v>1152</v>
      </c>
      <c r="D320" s="65" t="s">
        <v>291</v>
      </c>
      <c r="E320" s="65">
        <v>53</v>
      </c>
      <c r="F320" s="65" t="s">
        <v>1043</v>
      </c>
      <c r="G320" s="65">
        <v>7</v>
      </c>
      <c r="H320" s="65">
        <v>2.2000000000000002</v>
      </c>
      <c r="I320" s="65">
        <v>4</v>
      </c>
      <c r="J320" s="65"/>
      <c r="K320" s="66" t="s">
        <v>243</v>
      </c>
      <c r="L320" s="65" t="s">
        <v>244</v>
      </c>
      <c r="M320" s="65"/>
      <c r="N320" s="65"/>
      <c r="O320" s="70"/>
      <c r="P320" s="70"/>
      <c r="Q320" s="70"/>
    </row>
    <row r="321" spans="1:17" ht="17.25" customHeight="1" x14ac:dyDescent="0.25">
      <c r="A321" s="64" t="s">
        <v>1153</v>
      </c>
      <c r="B321" s="24" t="s">
        <v>1154</v>
      </c>
      <c r="C321" s="24" t="s">
        <v>517</v>
      </c>
      <c r="D321" s="65" t="s">
        <v>276</v>
      </c>
      <c r="E321" s="65">
        <v>7</v>
      </c>
      <c r="F321" s="65" t="s">
        <v>518</v>
      </c>
      <c r="G321" s="65">
        <v>7</v>
      </c>
      <c r="H321" s="65">
        <v>2.2000000000000002</v>
      </c>
      <c r="I321" s="65">
        <v>4</v>
      </c>
      <c r="J321" s="65" t="s">
        <v>243</v>
      </c>
      <c r="K321" s="66" t="s">
        <v>290</v>
      </c>
      <c r="L321" s="65" t="s">
        <v>244</v>
      </c>
      <c r="M321" s="65" t="s">
        <v>244</v>
      </c>
      <c r="N321" s="65"/>
      <c r="O321" s="70"/>
      <c r="P321" s="70"/>
      <c r="Q321" s="70"/>
    </row>
    <row r="322" spans="1:17" ht="17.25" customHeight="1" x14ac:dyDescent="0.25">
      <c r="A322" s="64" t="s">
        <v>1155</v>
      </c>
      <c r="B322" s="24" t="s">
        <v>1156</v>
      </c>
      <c r="C322" s="24" t="s">
        <v>1156</v>
      </c>
      <c r="D322" s="65" t="s">
        <v>271</v>
      </c>
      <c r="E322" s="65" t="s">
        <v>242</v>
      </c>
      <c r="F322" s="65" t="s">
        <v>1156</v>
      </c>
      <c r="G322" s="65">
        <v>7</v>
      </c>
      <c r="H322" s="65">
        <v>2.2000000000000002</v>
      </c>
      <c r="I322" s="65">
        <v>4</v>
      </c>
      <c r="J322" s="65"/>
      <c r="K322" s="66" t="s">
        <v>243</v>
      </c>
      <c r="L322" s="65" t="s">
        <v>244</v>
      </c>
      <c r="M322" s="65" t="s">
        <v>244</v>
      </c>
      <c r="N322" s="65" t="s">
        <v>244</v>
      </c>
      <c r="O322" s="70"/>
      <c r="P322" s="70"/>
      <c r="Q322" s="70"/>
    </row>
    <row r="323" spans="1:17" ht="17.25" customHeight="1" x14ac:dyDescent="0.25">
      <c r="A323" s="64" t="s">
        <v>1157</v>
      </c>
      <c r="B323" s="24" t="s">
        <v>1158</v>
      </c>
      <c r="C323" s="24" t="s">
        <v>1158</v>
      </c>
      <c r="D323" s="65" t="s">
        <v>271</v>
      </c>
      <c r="E323" s="65">
        <v>260</v>
      </c>
      <c r="F323" s="65" t="s">
        <v>1159</v>
      </c>
      <c r="G323" s="65">
        <v>7</v>
      </c>
      <c r="H323" s="65">
        <v>2.2000000000000002</v>
      </c>
      <c r="I323" s="65">
        <v>4</v>
      </c>
      <c r="J323" s="65" t="s">
        <v>243</v>
      </c>
      <c r="K323" s="66" t="s">
        <v>243</v>
      </c>
      <c r="L323" s="65" t="s">
        <v>244</v>
      </c>
      <c r="M323" s="65" t="s">
        <v>244</v>
      </c>
      <c r="N323" s="65" t="s">
        <v>244</v>
      </c>
      <c r="O323" s="70"/>
      <c r="P323" s="70"/>
      <c r="Q323" s="70"/>
    </row>
    <row r="324" spans="1:17" ht="17.25" customHeight="1" x14ac:dyDescent="0.25">
      <c r="A324" s="64" t="s">
        <v>1160</v>
      </c>
      <c r="B324" s="24" t="s">
        <v>1161</v>
      </c>
      <c r="C324" s="24" t="s">
        <v>1161</v>
      </c>
      <c r="D324" s="65" t="s">
        <v>271</v>
      </c>
      <c r="E324" s="65" t="s">
        <v>242</v>
      </c>
      <c r="F324" s="65" t="s">
        <v>1162</v>
      </c>
      <c r="G324" s="65">
        <v>7</v>
      </c>
      <c r="H324" s="65">
        <v>2.2000000000000002</v>
      </c>
      <c r="I324" s="65">
        <v>4</v>
      </c>
      <c r="J324" s="65" t="s">
        <v>243</v>
      </c>
      <c r="K324" s="66" t="s">
        <v>243</v>
      </c>
      <c r="L324" s="65" t="s">
        <v>244</v>
      </c>
      <c r="M324" s="65" t="s">
        <v>244</v>
      </c>
      <c r="N324" s="65" t="s">
        <v>244</v>
      </c>
      <c r="O324" s="70"/>
      <c r="P324" s="70"/>
      <c r="Q324" s="70"/>
    </row>
    <row r="325" spans="1:17" ht="17.25" customHeight="1" x14ac:dyDescent="0.25">
      <c r="A325" s="64" t="s">
        <v>1163</v>
      </c>
      <c r="B325" s="24" t="s">
        <v>1164</v>
      </c>
      <c r="C325" s="24" t="s">
        <v>1164</v>
      </c>
      <c r="D325" s="65" t="s">
        <v>271</v>
      </c>
      <c r="E325" s="65" t="s">
        <v>242</v>
      </c>
      <c r="F325" s="65" t="s">
        <v>1165</v>
      </c>
      <c r="G325" s="65">
        <v>7</v>
      </c>
      <c r="H325" s="65">
        <v>2.2000000000000002</v>
      </c>
      <c r="I325" s="65">
        <v>4</v>
      </c>
      <c r="J325" s="65" t="s">
        <v>243</v>
      </c>
      <c r="K325" s="66" t="s">
        <v>243</v>
      </c>
      <c r="L325" s="65" t="s">
        <v>244</v>
      </c>
      <c r="M325" s="65" t="s">
        <v>244</v>
      </c>
      <c r="N325" s="65" t="s">
        <v>244</v>
      </c>
      <c r="O325" s="70"/>
      <c r="P325" s="70"/>
      <c r="Q325" s="70"/>
    </row>
    <row r="326" spans="1:17" ht="17.25" customHeight="1" x14ac:dyDescent="0.25">
      <c r="A326" s="64" t="s">
        <v>1166</v>
      </c>
      <c r="B326" s="24" t="s">
        <v>1167</v>
      </c>
      <c r="C326" s="24" t="s">
        <v>1168</v>
      </c>
      <c r="D326" s="65" t="s">
        <v>276</v>
      </c>
      <c r="E326" s="65">
        <v>206</v>
      </c>
      <c r="F326" s="65" t="s">
        <v>1169</v>
      </c>
      <c r="G326" s="65">
        <v>7</v>
      </c>
      <c r="H326" s="65">
        <v>2.2000000000000002</v>
      </c>
      <c r="I326" s="65">
        <v>4</v>
      </c>
      <c r="J326" s="65" t="s">
        <v>243</v>
      </c>
      <c r="K326" s="66" t="s">
        <v>243</v>
      </c>
      <c r="L326" s="65" t="s">
        <v>244</v>
      </c>
      <c r="M326" s="65" t="s">
        <v>244</v>
      </c>
      <c r="N326" s="65" t="s">
        <v>244</v>
      </c>
      <c r="O326" s="70"/>
      <c r="P326" s="70"/>
      <c r="Q326" s="70"/>
    </row>
    <row r="327" spans="1:17" ht="17.25" customHeight="1" x14ac:dyDescent="0.25">
      <c r="A327" s="64" t="s">
        <v>1170</v>
      </c>
      <c r="B327" s="24" t="s">
        <v>1171</v>
      </c>
      <c r="C327" s="24" t="s">
        <v>1171</v>
      </c>
      <c r="D327" s="65" t="s">
        <v>562</v>
      </c>
      <c r="E327" s="65">
        <v>2383</v>
      </c>
      <c r="F327" s="65" t="s">
        <v>1172</v>
      </c>
      <c r="G327" s="65">
        <v>7</v>
      </c>
      <c r="H327" s="65">
        <v>2.2000000000000002</v>
      </c>
      <c r="I327" s="65">
        <v>5</v>
      </c>
      <c r="J327" s="65" t="s">
        <v>243</v>
      </c>
      <c r="K327" s="66" t="s">
        <v>243</v>
      </c>
      <c r="L327" s="65" t="s">
        <v>244</v>
      </c>
      <c r="M327" s="65" t="s">
        <v>244</v>
      </c>
      <c r="N327" s="65" t="s">
        <v>244</v>
      </c>
      <c r="O327" s="70"/>
      <c r="P327" s="70"/>
      <c r="Q327" s="70"/>
    </row>
    <row r="328" spans="1:17" ht="17.25" customHeight="1" x14ac:dyDescent="0.25">
      <c r="A328" s="64" t="s">
        <v>1173</v>
      </c>
      <c r="B328" s="24" t="s">
        <v>1174</v>
      </c>
      <c r="C328" s="24" t="s">
        <v>1175</v>
      </c>
      <c r="D328" s="65" t="s">
        <v>252</v>
      </c>
      <c r="E328" s="65">
        <v>174</v>
      </c>
      <c r="F328" s="65" t="s">
        <v>1173</v>
      </c>
      <c r="G328" s="65">
        <v>7</v>
      </c>
      <c r="H328" s="65">
        <v>2.2000000000000002</v>
      </c>
      <c r="I328" s="65">
        <v>5</v>
      </c>
      <c r="J328" s="65"/>
      <c r="K328" s="66" t="s">
        <v>290</v>
      </c>
      <c r="L328" s="65" t="s">
        <v>244</v>
      </c>
      <c r="M328" s="65" t="s">
        <v>244</v>
      </c>
      <c r="N328" s="65" t="s">
        <v>244</v>
      </c>
      <c r="O328" s="70"/>
      <c r="P328" s="70"/>
      <c r="Q328" s="70"/>
    </row>
    <row r="329" spans="1:17" ht="17.25" customHeight="1" x14ac:dyDescent="0.25">
      <c r="A329" s="64" t="s">
        <v>1176</v>
      </c>
      <c r="B329" s="24" t="s">
        <v>1177</v>
      </c>
      <c r="C329" s="24" t="s">
        <v>1178</v>
      </c>
      <c r="D329" s="65" t="s">
        <v>252</v>
      </c>
      <c r="E329" s="65">
        <v>283</v>
      </c>
      <c r="F329" s="65" t="s">
        <v>1176</v>
      </c>
      <c r="G329" s="65">
        <v>7</v>
      </c>
      <c r="H329" s="65">
        <v>2.2000000000000002</v>
      </c>
      <c r="I329" s="65">
        <v>5</v>
      </c>
      <c r="J329" s="65"/>
      <c r="K329" s="66" t="s">
        <v>290</v>
      </c>
      <c r="L329" s="65" t="s">
        <v>244</v>
      </c>
      <c r="M329" s="65" t="s">
        <v>244</v>
      </c>
      <c r="N329" s="65" t="s">
        <v>244</v>
      </c>
      <c r="O329" s="70"/>
      <c r="P329" s="70"/>
      <c r="Q329" s="70"/>
    </row>
    <row r="330" spans="1:17" ht="17.25" customHeight="1" x14ac:dyDescent="0.25">
      <c r="A330" s="64" t="s">
        <v>1179</v>
      </c>
      <c r="B330" s="24" t="s">
        <v>1180</v>
      </c>
      <c r="C330" s="24" t="s">
        <v>1181</v>
      </c>
      <c r="D330" s="65" t="s">
        <v>252</v>
      </c>
      <c r="E330" s="65">
        <v>258</v>
      </c>
      <c r="F330" s="65" t="s">
        <v>1182</v>
      </c>
      <c r="G330" s="65">
        <v>7</v>
      </c>
      <c r="H330" s="65">
        <v>2.2000000000000002</v>
      </c>
      <c r="I330" s="65">
        <v>5</v>
      </c>
      <c r="J330" s="65" t="s">
        <v>243</v>
      </c>
      <c r="K330" s="66" t="s">
        <v>243</v>
      </c>
      <c r="L330" s="65" t="s">
        <v>244</v>
      </c>
      <c r="M330" s="65" t="s">
        <v>244</v>
      </c>
      <c r="N330" s="65" t="s">
        <v>244</v>
      </c>
      <c r="O330" s="70"/>
      <c r="P330" s="70"/>
      <c r="Q330" s="70"/>
    </row>
    <row r="331" spans="1:17" ht="17.25" customHeight="1" x14ac:dyDescent="0.25">
      <c r="A331" s="64" t="s">
        <v>1183</v>
      </c>
      <c r="B331" s="24" t="s">
        <v>1184</v>
      </c>
      <c r="C331" s="24" t="s">
        <v>1185</v>
      </c>
      <c r="D331" s="65" t="s">
        <v>252</v>
      </c>
      <c r="E331" s="65">
        <v>1186</v>
      </c>
      <c r="F331" s="65" t="s">
        <v>1183</v>
      </c>
      <c r="G331" s="65">
        <v>7</v>
      </c>
      <c r="H331" s="65">
        <v>2.2000000000000002</v>
      </c>
      <c r="I331" s="65">
        <v>5</v>
      </c>
      <c r="J331" s="65"/>
      <c r="K331" s="66" t="s">
        <v>243</v>
      </c>
      <c r="L331" s="65" t="s">
        <v>244</v>
      </c>
      <c r="M331" s="65" t="s">
        <v>244</v>
      </c>
      <c r="N331" s="65" t="s">
        <v>244</v>
      </c>
      <c r="O331" s="70"/>
      <c r="P331" s="70"/>
      <c r="Q331" s="70"/>
    </row>
    <row r="332" spans="1:17" ht="17.25" customHeight="1" x14ac:dyDescent="0.25">
      <c r="A332" s="64" t="s">
        <v>1186</v>
      </c>
      <c r="B332" s="24" t="s">
        <v>1187</v>
      </c>
      <c r="C332" s="24" t="s">
        <v>1188</v>
      </c>
      <c r="D332" s="65" t="s">
        <v>252</v>
      </c>
      <c r="E332" s="65">
        <v>332</v>
      </c>
      <c r="F332" s="65" t="s">
        <v>1189</v>
      </c>
      <c r="G332" s="65">
        <v>7</v>
      </c>
      <c r="H332" s="65">
        <v>2.2000000000000002</v>
      </c>
      <c r="I332" s="65">
        <v>5</v>
      </c>
      <c r="J332" s="65"/>
      <c r="K332" s="66" t="s">
        <v>290</v>
      </c>
      <c r="L332" s="65" t="s">
        <v>244</v>
      </c>
      <c r="M332" s="65" t="s">
        <v>244</v>
      </c>
      <c r="N332" s="65" t="s">
        <v>244</v>
      </c>
      <c r="O332" s="70"/>
      <c r="P332" s="70"/>
      <c r="Q332" s="70"/>
    </row>
    <row r="333" spans="1:17" ht="17.25" customHeight="1" x14ac:dyDescent="0.25">
      <c r="A333" s="64" t="s">
        <v>1190</v>
      </c>
      <c r="B333" s="24" t="s">
        <v>1191</v>
      </c>
      <c r="C333" s="24" t="s">
        <v>617</v>
      </c>
      <c r="D333" s="65" t="s">
        <v>258</v>
      </c>
      <c r="E333" s="65">
        <v>32</v>
      </c>
      <c r="F333" s="65" t="s">
        <v>618</v>
      </c>
      <c r="G333" s="65">
        <v>7</v>
      </c>
      <c r="H333" s="65">
        <v>2.2000000000000002</v>
      </c>
      <c r="I333" s="65">
        <v>5</v>
      </c>
      <c r="J333" s="65" t="s">
        <v>243</v>
      </c>
      <c r="K333" s="66" t="s">
        <v>243</v>
      </c>
      <c r="L333" s="65" t="s">
        <v>244</v>
      </c>
      <c r="M333" s="65" t="s">
        <v>244</v>
      </c>
      <c r="N333" s="65"/>
      <c r="O333" s="70"/>
      <c r="P333" s="70"/>
      <c r="Q333" s="70"/>
    </row>
    <row r="334" spans="1:17" ht="17.25" customHeight="1" x14ac:dyDescent="0.25">
      <c r="A334" s="64" t="s">
        <v>1192</v>
      </c>
      <c r="B334" s="24" t="s">
        <v>1193</v>
      </c>
      <c r="C334" s="24" t="s">
        <v>719</v>
      </c>
      <c r="D334" s="65" t="s">
        <v>276</v>
      </c>
      <c r="E334" s="65">
        <v>4</v>
      </c>
      <c r="F334" s="65" t="s">
        <v>720</v>
      </c>
      <c r="G334" s="65">
        <v>7</v>
      </c>
      <c r="H334" s="65">
        <v>2.2000000000000002</v>
      </c>
      <c r="I334" s="65">
        <v>5</v>
      </c>
      <c r="J334" s="65" t="s">
        <v>243</v>
      </c>
      <c r="K334" s="66" t="s">
        <v>243</v>
      </c>
      <c r="L334" s="65" t="s">
        <v>244</v>
      </c>
      <c r="M334" s="65" t="s">
        <v>244</v>
      </c>
      <c r="N334" s="65"/>
      <c r="O334" s="70"/>
      <c r="P334" s="70"/>
      <c r="Q334" s="70"/>
    </row>
    <row r="335" spans="1:17" ht="17.25" customHeight="1" x14ac:dyDescent="0.25">
      <c r="A335" s="64" t="s">
        <v>1194</v>
      </c>
      <c r="B335" s="24" t="s">
        <v>1195</v>
      </c>
      <c r="C335" s="24" t="s">
        <v>1168</v>
      </c>
      <c r="D335" s="65" t="s">
        <v>276</v>
      </c>
      <c r="E335" s="65">
        <v>206</v>
      </c>
      <c r="F335" s="65" t="s">
        <v>1169</v>
      </c>
      <c r="G335" s="65">
        <v>7</v>
      </c>
      <c r="H335" s="65">
        <v>2.2000000000000002</v>
      </c>
      <c r="I335" s="65">
        <v>5</v>
      </c>
      <c r="J335" s="65" t="s">
        <v>243</v>
      </c>
      <c r="K335" s="66" t="s">
        <v>243</v>
      </c>
      <c r="L335" s="65" t="s">
        <v>244</v>
      </c>
      <c r="M335" s="65" t="s">
        <v>244</v>
      </c>
      <c r="N335" s="65"/>
      <c r="O335" s="70"/>
      <c r="P335" s="70"/>
      <c r="Q335" s="70"/>
    </row>
    <row r="336" spans="1:17" ht="17.25" customHeight="1" x14ac:dyDescent="0.25">
      <c r="A336" s="64" t="s">
        <v>1196</v>
      </c>
      <c r="B336" s="24" t="s">
        <v>1197</v>
      </c>
      <c r="C336" s="24" t="s">
        <v>1197</v>
      </c>
      <c r="D336" s="65" t="s">
        <v>259</v>
      </c>
      <c r="E336" s="65">
        <v>77</v>
      </c>
      <c r="F336" s="65" t="s">
        <v>1198</v>
      </c>
      <c r="G336" s="65">
        <v>7</v>
      </c>
      <c r="H336" s="65">
        <v>2.2000000000000002</v>
      </c>
      <c r="I336" s="65">
        <v>5</v>
      </c>
      <c r="J336" s="65"/>
      <c r="K336" s="66" t="s">
        <v>243</v>
      </c>
      <c r="L336" s="65" t="s">
        <v>244</v>
      </c>
      <c r="M336" s="65" t="s">
        <v>244</v>
      </c>
      <c r="N336" s="65" t="s">
        <v>244</v>
      </c>
      <c r="O336" s="70"/>
      <c r="P336" s="70"/>
      <c r="Q336" s="70"/>
    </row>
    <row r="337" spans="1:17" ht="17.25" customHeight="1" x14ac:dyDescent="0.25">
      <c r="A337" s="64" t="s">
        <v>1199</v>
      </c>
      <c r="B337" s="24" t="s">
        <v>1200</v>
      </c>
      <c r="C337" s="24" t="s">
        <v>1200</v>
      </c>
      <c r="D337" s="65" t="s">
        <v>271</v>
      </c>
      <c r="E337" s="65">
        <v>128</v>
      </c>
      <c r="F337" s="65" t="s">
        <v>1201</v>
      </c>
      <c r="G337" s="65">
        <v>7</v>
      </c>
      <c r="H337" s="65">
        <v>2.2000000000000002</v>
      </c>
      <c r="I337" s="65">
        <v>5</v>
      </c>
      <c r="J337" s="65"/>
      <c r="K337" s="66" t="s">
        <v>290</v>
      </c>
      <c r="L337" s="65" t="s">
        <v>244</v>
      </c>
      <c r="M337" s="65" t="s">
        <v>244</v>
      </c>
      <c r="N337" s="65" t="s">
        <v>244</v>
      </c>
      <c r="O337" s="70"/>
      <c r="P337" s="70"/>
      <c r="Q337" s="70"/>
    </row>
    <row r="338" spans="1:17" ht="17.25" customHeight="1" x14ac:dyDescent="0.25">
      <c r="A338" s="64" t="s">
        <v>1202</v>
      </c>
      <c r="B338" s="24" t="s">
        <v>1203</v>
      </c>
      <c r="C338" s="24" t="s">
        <v>1203</v>
      </c>
      <c r="D338" s="65" t="s">
        <v>259</v>
      </c>
      <c r="E338" s="65">
        <v>114</v>
      </c>
      <c r="F338" s="65" t="s">
        <v>1204</v>
      </c>
      <c r="G338" s="65">
        <v>7</v>
      </c>
      <c r="H338" s="65">
        <v>2.2000000000000002</v>
      </c>
      <c r="I338" s="65">
        <v>5</v>
      </c>
      <c r="J338" s="65"/>
      <c r="K338" s="66" t="s">
        <v>243</v>
      </c>
      <c r="L338" s="65" t="s">
        <v>244</v>
      </c>
      <c r="M338" s="65" t="s">
        <v>244</v>
      </c>
      <c r="N338" s="65" t="s">
        <v>244</v>
      </c>
      <c r="O338" s="70"/>
      <c r="P338" s="70"/>
      <c r="Q338" s="70"/>
    </row>
    <row r="339" spans="1:17" ht="17.25" customHeight="1" x14ac:dyDescent="0.25">
      <c r="A339" s="64" t="s">
        <v>1205</v>
      </c>
      <c r="B339" s="24" t="s">
        <v>1206</v>
      </c>
      <c r="C339" s="24" t="s">
        <v>1207</v>
      </c>
      <c r="D339" s="65" t="s">
        <v>252</v>
      </c>
      <c r="E339" s="65">
        <v>327</v>
      </c>
      <c r="F339" s="65" t="s">
        <v>1205</v>
      </c>
      <c r="G339" s="65">
        <v>7</v>
      </c>
      <c r="H339" s="65">
        <v>3.1</v>
      </c>
      <c r="I339" s="65">
        <v>1</v>
      </c>
      <c r="J339" s="65" t="s">
        <v>243</v>
      </c>
      <c r="K339" s="66" t="s">
        <v>243</v>
      </c>
      <c r="L339" s="65" t="s">
        <v>244</v>
      </c>
      <c r="M339" s="65" t="s">
        <v>244</v>
      </c>
      <c r="N339" s="65" t="s">
        <v>244</v>
      </c>
      <c r="O339" s="70"/>
      <c r="P339" s="70"/>
      <c r="Q339" s="70"/>
    </row>
    <row r="340" spans="1:17" ht="17.25" customHeight="1" x14ac:dyDescent="0.25">
      <c r="A340" s="64" t="s">
        <v>1208</v>
      </c>
      <c r="B340" s="24" t="s">
        <v>1209</v>
      </c>
      <c r="C340" s="24" t="s">
        <v>1210</v>
      </c>
      <c r="D340" s="65" t="s">
        <v>252</v>
      </c>
      <c r="E340" s="65">
        <v>95</v>
      </c>
      <c r="F340" s="65" t="s">
        <v>1208</v>
      </c>
      <c r="G340" s="65">
        <v>7</v>
      </c>
      <c r="H340" s="65">
        <v>3.1</v>
      </c>
      <c r="I340" s="65">
        <v>1</v>
      </c>
      <c r="J340" s="65" t="s">
        <v>243</v>
      </c>
      <c r="K340" s="66" t="s">
        <v>243</v>
      </c>
      <c r="L340" s="65" t="s">
        <v>244</v>
      </c>
      <c r="M340" s="65" t="s">
        <v>244</v>
      </c>
      <c r="N340" s="65" t="s">
        <v>244</v>
      </c>
      <c r="O340" s="70"/>
      <c r="P340" s="70"/>
      <c r="Q340" s="70"/>
    </row>
    <row r="341" spans="1:17" ht="17.25" customHeight="1" x14ac:dyDescent="0.25">
      <c r="A341" s="64" t="s">
        <v>1211</v>
      </c>
      <c r="B341" s="24" t="s">
        <v>1212</v>
      </c>
      <c r="C341" s="24" t="s">
        <v>1213</v>
      </c>
      <c r="D341" s="65" t="s">
        <v>252</v>
      </c>
      <c r="E341" s="65">
        <v>37</v>
      </c>
      <c r="F341" s="65" t="s">
        <v>1211</v>
      </c>
      <c r="G341" s="65">
        <v>7</v>
      </c>
      <c r="H341" s="65">
        <v>3.1</v>
      </c>
      <c r="I341" s="65">
        <v>1</v>
      </c>
      <c r="J341" s="65" t="s">
        <v>243</v>
      </c>
      <c r="K341" s="66" t="s">
        <v>243</v>
      </c>
      <c r="L341" s="65" t="s">
        <v>244</v>
      </c>
      <c r="M341" s="65" t="s">
        <v>244</v>
      </c>
      <c r="N341" s="65" t="s">
        <v>244</v>
      </c>
      <c r="O341" s="70"/>
      <c r="P341" s="70"/>
      <c r="Q341" s="70"/>
    </row>
    <row r="342" spans="1:17" ht="17.25" customHeight="1" x14ac:dyDescent="0.25">
      <c r="A342" s="64" t="s">
        <v>1214</v>
      </c>
      <c r="B342" s="24" t="s">
        <v>1215</v>
      </c>
      <c r="C342" s="24" t="s">
        <v>1216</v>
      </c>
      <c r="D342" s="65" t="s">
        <v>314</v>
      </c>
      <c r="E342" s="65">
        <v>37</v>
      </c>
      <c r="F342" s="65" t="s">
        <v>1211</v>
      </c>
      <c r="G342" s="65">
        <v>7</v>
      </c>
      <c r="H342" s="65">
        <v>3.1</v>
      </c>
      <c r="I342" s="65">
        <v>1</v>
      </c>
      <c r="J342" s="65"/>
      <c r="K342" s="66" t="s">
        <v>243</v>
      </c>
      <c r="L342" s="65" t="s">
        <v>244</v>
      </c>
      <c r="M342" s="65"/>
      <c r="N342" s="65"/>
      <c r="O342" s="70"/>
      <c r="P342" s="70"/>
      <c r="Q342" s="70"/>
    </row>
    <row r="343" spans="1:17" ht="17.25" customHeight="1" x14ac:dyDescent="0.25">
      <c r="A343" s="64" t="s">
        <v>1217</v>
      </c>
      <c r="B343" s="24" t="s">
        <v>1218</v>
      </c>
      <c r="C343" s="24" t="s">
        <v>1219</v>
      </c>
      <c r="D343" s="65" t="s">
        <v>314</v>
      </c>
      <c r="E343" s="65">
        <v>43</v>
      </c>
      <c r="F343" s="65" t="s">
        <v>1220</v>
      </c>
      <c r="G343" s="65">
        <v>7</v>
      </c>
      <c r="H343" s="65">
        <v>3.1</v>
      </c>
      <c r="I343" s="65">
        <v>1</v>
      </c>
      <c r="J343" s="65"/>
      <c r="K343" s="66" t="s">
        <v>243</v>
      </c>
      <c r="L343" s="65" t="s">
        <v>244</v>
      </c>
      <c r="M343" s="65"/>
      <c r="N343" s="65"/>
      <c r="O343" s="70"/>
      <c r="P343" s="70"/>
      <c r="Q343" s="70"/>
    </row>
    <row r="344" spans="1:17" ht="17.25" customHeight="1" x14ac:dyDescent="0.25">
      <c r="A344" s="64" t="s">
        <v>1221</v>
      </c>
      <c r="B344" s="24" t="s">
        <v>1222</v>
      </c>
      <c r="C344" s="24" t="s">
        <v>1216</v>
      </c>
      <c r="D344" s="65" t="s">
        <v>314</v>
      </c>
      <c r="E344" s="65">
        <v>37</v>
      </c>
      <c r="F344" s="65" t="s">
        <v>1211</v>
      </c>
      <c r="G344" s="65">
        <v>7</v>
      </c>
      <c r="H344" s="65">
        <v>3.1</v>
      </c>
      <c r="I344" s="65">
        <v>1</v>
      </c>
      <c r="J344" s="65"/>
      <c r="K344" s="66" t="s">
        <v>243</v>
      </c>
      <c r="L344" s="65" t="s">
        <v>244</v>
      </c>
      <c r="M344" s="65" t="s">
        <v>244</v>
      </c>
      <c r="N344" s="65"/>
      <c r="O344" s="70"/>
      <c r="P344" s="70"/>
      <c r="Q344" s="70"/>
    </row>
    <row r="345" spans="1:17" ht="17.25" customHeight="1" x14ac:dyDescent="0.25">
      <c r="A345" s="64" t="s">
        <v>1223</v>
      </c>
      <c r="B345" s="24" t="s">
        <v>1224</v>
      </c>
      <c r="C345" s="24" t="s">
        <v>1219</v>
      </c>
      <c r="D345" s="65" t="s">
        <v>314</v>
      </c>
      <c r="E345" s="65">
        <v>43</v>
      </c>
      <c r="F345" s="65" t="s">
        <v>1220</v>
      </c>
      <c r="G345" s="65">
        <v>7</v>
      </c>
      <c r="H345" s="65">
        <v>3.1</v>
      </c>
      <c r="I345" s="65">
        <v>1</v>
      </c>
      <c r="J345" s="65"/>
      <c r="K345" s="66" t="s">
        <v>243</v>
      </c>
      <c r="L345" s="65" t="s">
        <v>244</v>
      </c>
      <c r="M345" s="65" t="s">
        <v>244</v>
      </c>
      <c r="N345" s="65"/>
      <c r="O345" s="70"/>
      <c r="P345" s="70"/>
      <c r="Q345" s="70"/>
    </row>
    <row r="346" spans="1:17" ht="17.25" customHeight="1" x14ac:dyDescent="0.25">
      <c r="A346" s="64" t="s">
        <v>1225</v>
      </c>
      <c r="B346" s="24" t="s">
        <v>1226</v>
      </c>
      <c r="C346" s="24" t="s">
        <v>1227</v>
      </c>
      <c r="D346" s="65" t="s">
        <v>314</v>
      </c>
      <c r="E346" s="65">
        <v>37</v>
      </c>
      <c r="F346" s="65" t="s">
        <v>1211</v>
      </c>
      <c r="G346" s="65">
        <v>7</v>
      </c>
      <c r="H346" s="65">
        <v>3.1</v>
      </c>
      <c r="I346" s="65">
        <v>1</v>
      </c>
      <c r="J346" s="65"/>
      <c r="K346" s="66" t="s">
        <v>243</v>
      </c>
      <c r="L346" s="65" t="s">
        <v>244</v>
      </c>
      <c r="M346" s="65" t="s">
        <v>244</v>
      </c>
      <c r="N346" s="65"/>
      <c r="O346" s="70"/>
      <c r="P346" s="70"/>
      <c r="Q346" s="70"/>
    </row>
    <row r="347" spans="1:17" ht="17.25" customHeight="1" x14ac:dyDescent="0.25">
      <c r="A347" s="64" t="s">
        <v>1228</v>
      </c>
      <c r="B347" s="24" t="s">
        <v>1229</v>
      </c>
      <c r="C347" s="24" t="s">
        <v>1230</v>
      </c>
      <c r="D347" s="65" t="s">
        <v>314</v>
      </c>
      <c r="E347" s="65">
        <v>43</v>
      </c>
      <c r="F347" s="65" t="s">
        <v>1220</v>
      </c>
      <c r="G347" s="65">
        <v>7</v>
      </c>
      <c r="H347" s="65">
        <v>3.1</v>
      </c>
      <c r="I347" s="65">
        <v>1</v>
      </c>
      <c r="J347" s="65"/>
      <c r="K347" s="66" t="s">
        <v>243</v>
      </c>
      <c r="L347" s="65" t="s">
        <v>244</v>
      </c>
      <c r="M347" s="65" t="s">
        <v>244</v>
      </c>
      <c r="N347" s="65"/>
      <c r="O347" s="70"/>
      <c r="P347" s="70"/>
      <c r="Q347" s="70"/>
    </row>
    <row r="348" spans="1:17" ht="17.25" customHeight="1" x14ac:dyDescent="0.25">
      <c r="A348" s="64" t="s">
        <v>1220</v>
      </c>
      <c r="B348" s="24" t="s">
        <v>1231</v>
      </c>
      <c r="C348" s="24" t="s">
        <v>1232</v>
      </c>
      <c r="D348" s="65" t="s">
        <v>252</v>
      </c>
      <c r="E348" s="65">
        <v>43</v>
      </c>
      <c r="F348" s="65" t="s">
        <v>1220</v>
      </c>
      <c r="G348" s="65">
        <v>7</v>
      </c>
      <c r="H348" s="65">
        <v>3.1</v>
      </c>
      <c r="I348" s="65">
        <v>1</v>
      </c>
      <c r="J348" s="65" t="s">
        <v>243</v>
      </c>
      <c r="K348" s="66" t="s">
        <v>243</v>
      </c>
      <c r="L348" s="65" t="s">
        <v>244</v>
      </c>
      <c r="M348" s="65" t="s">
        <v>244</v>
      </c>
      <c r="N348" s="65" t="s">
        <v>244</v>
      </c>
      <c r="O348" s="70"/>
      <c r="P348" s="70"/>
      <c r="Q348" s="70"/>
    </row>
    <row r="349" spans="1:17" ht="17.25" customHeight="1" x14ac:dyDescent="0.25">
      <c r="A349" s="64" t="s">
        <v>1233</v>
      </c>
      <c r="B349" s="24" t="s">
        <v>1234</v>
      </c>
      <c r="C349" s="24" t="s">
        <v>1227</v>
      </c>
      <c r="D349" s="65" t="s">
        <v>314</v>
      </c>
      <c r="E349" s="65">
        <v>37</v>
      </c>
      <c r="F349" s="65" t="s">
        <v>1211</v>
      </c>
      <c r="G349" s="65">
        <v>7</v>
      </c>
      <c r="H349" s="65">
        <v>3.1</v>
      </c>
      <c r="I349" s="65">
        <v>1</v>
      </c>
      <c r="J349" s="65"/>
      <c r="K349" s="66" t="s">
        <v>243</v>
      </c>
      <c r="L349" s="65" t="s">
        <v>244</v>
      </c>
      <c r="M349" s="65"/>
      <c r="N349" s="65"/>
      <c r="O349" s="70"/>
      <c r="P349" s="70"/>
      <c r="Q349" s="70"/>
    </row>
    <row r="350" spans="1:17" ht="17.25" customHeight="1" x14ac:dyDescent="0.25">
      <c r="A350" s="64" t="s">
        <v>1235</v>
      </c>
      <c r="B350" s="24" t="s">
        <v>1236</v>
      </c>
      <c r="C350" s="24" t="s">
        <v>1230</v>
      </c>
      <c r="D350" s="65" t="s">
        <v>314</v>
      </c>
      <c r="E350" s="65">
        <v>43</v>
      </c>
      <c r="F350" s="65" t="s">
        <v>1220</v>
      </c>
      <c r="G350" s="65">
        <v>7</v>
      </c>
      <c r="H350" s="65">
        <v>3.1</v>
      </c>
      <c r="I350" s="65">
        <v>1</v>
      </c>
      <c r="J350" s="65"/>
      <c r="K350" s="66" t="s">
        <v>243</v>
      </c>
      <c r="L350" s="65" t="s">
        <v>244</v>
      </c>
      <c r="M350" s="65"/>
      <c r="N350" s="65"/>
      <c r="O350" s="70"/>
      <c r="P350" s="70"/>
      <c r="Q350" s="70"/>
    </row>
    <row r="351" spans="1:17" ht="17.25" customHeight="1" x14ac:dyDescent="0.25">
      <c r="A351" s="64" t="s">
        <v>1237</v>
      </c>
      <c r="B351" s="24" t="s">
        <v>1238</v>
      </c>
      <c r="C351" s="24" t="s">
        <v>1238</v>
      </c>
      <c r="D351" s="65" t="s">
        <v>271</v>
      </c>
      <c r="E351" s="65">
        <v>907</v>
      </c>
      <c r="F351" s="65" t="s">
        <v>1239</v>
      </c>
      <c r="G351" s="65">
        <v>7</v>
      </c>
      <c r="H351" s="65">
        <v>3.1</v>
      </c>
      <c r="I351" s="65">
        <v>1</v>
      </c>
      <c r="J351" s="65"/>
      <c r="K351" s="66" t="s">
        <v>290</v>
      </c>
      <c r="L351" s="65" t="s">
        <v>244</v>
      </c>
      <c r="M351" s="65" t="s">
        <v>244</v>
      </c>
      <c r="N351" s="65" t="s">
        <v>244</v>
      </c>
      <c r="O351" s="70"/>
      <c r="P351" s="70"/>
      <c r="Q351" s="70"/>
    </row>
    <row r="352" spans="1:17" ht="17.25" customHeight="1" x14ac:dyDescent="0.25">
      <c r="A352" s="64" t="s">
        <v>1240</v>
      </c>
      <c r="B352" s="24" t="s">
        <v>1241</v>
      </c>
      <c r="C352" s="24" t="s">
        <v>1241</v>
      </c>
      <c r="D352" s="65" t="s">
        <v>271</v>
      </c>
      <c r="E352" s="65">
        <v>612</v>
      </c>
      <c r="F352" s="65" t="s">
        <v>1242</v>
      </c>
      <c r="G352" s="65">
        <v>7</v>
      </c>
      <c r="H352" s="65">
        <v>3.1</v>
      </c>
      <c r="I352" s="65">
        <v>1</v>
      </c>
      <c r="J352" s="65"/>
      <c r="K352" s="66" t="s">
        <v>243</v>
      </c>
      <c r="L352" s="65" t="s">
        <v>244</v>
      </c>
      <c r="M352" s="65" t="s">
        <v>244</v>
      </c>
      <c r="N352" s="65" t="s">
        <v>244</v>
      </c>
      <c r="O352" s="70"/>
      <c r="P352" s="70"/>
      <c r="Q352" s="70"/>
    </row>
    <row r="353" spans="1:17" ht="17.25" customHeight="1" x14ac:dyDescent="0.25">
      <c r="A353" s="64" t="s">
        <v>1243</v>
      </c>
      <c r="B353" s="24" t="s">
        <v>1244</v>
      </c>
      <c r="C353" s="24" t="s">
        <v>1244</v>
      </c>
      <c r="D353" s="65" t="s">
        <v>248</v>
      </c>
      <c r="E353" s="65">
        <v>822</v>
      </c>
      <c r="F353" s="65" t="s">
        <v>1243</v>
      </c>
      <c r="G353" s="65">
        <v>7</v>
      </c>
      <c r="H353" s="65">
        <v>3.1</v>
      </c>
      <c r="I353" s="65">
        <v>1</v>
      </c>
      <c r="J353" s="65" t="s">
        <v>243</v>
      </c>
      <c r="K353" s="66" t="s">
        <v>243</v>
      </c>
      <c r="L353" s="65" t="s">
        <v>244</v>
      </c>
      <c r="M353" s="65" t="s">
        <v>244</v>
      </c>
      <c r="N353" s="65" t="s">
        <v>244</v>
      </c>
      <c r="O353" s="70"/>
      <c r="P353" s="70"/>
      <c r="Q353" s="70"/>
    </row>
    <row r="354" spans="1:17" ht="17.25" customHeight="1" x14ac:dyDescent="0.25">
      <c r="A354" s="64" t="s">
        <v>1245</v>
      </c>
      <c r="B354" s="24" t="s">
        <v>1246</v>
      </c>
      <c r="C354" s="24" t="s">
        <v>1247</v>
      </c>
      <c r="D354" s="65" t="s">
        <v>314</v>
      </c>
      <c r="E354" s="65">
        <v>309</v>
      </c>
      <c r="F354" s="65" t="s">
        <v>1248</v>
      </c>
      <c r="G354" s="65">
        <v>7</v>
      </c>
      <c r="H354" s="65">
        <v>3.1</v>
      </c>
      <c r="I354" s="65">
        <v>2</v>
      </c>
      <c r="J354" s="65"/>
      <c r="K354" s="66" t="s">
        <v>243</v>
      </c>
      <c r="L354" s="65" t="s">
        <v>244</v>
      </c>
      <c r="M354" s="65"/>
      <c r="N354" s="65"/>
      <c r="O354" s="70"/>
      <c r="P354" s="70"/>
      <c r="Q354" s="70"/>
    </row>
    <row r="355" spans="1:17" ht="17.25" customHeight="1" x14ac:dyDescent="0.25">
      <c r="A355" s="64" t="s">
        <v>1249</v>
      </c>
      <c r="B355" s="24" t="s">
        <v>1250</v>
      </c>
      <c r="C355" s="24" t="s">
        <v>1251</v>
      </c>
      <c r="D355" s="65" t="s">
        <v>314</v>
      </c>
      <c r="E355" s="65">
        <v>88</v>
      </c>
      <c r="F355" s="65" t="s">
        <v>1252</v>
      </c>
      <c r="G355" s="65">
        <v>7</v>
      </c>
      <c r="H355" s="65">
        <v>3.1</v>
      </c>
      <c r="I355" s="65">
        <v>2</v>
      </c>
      <c r="J355" s="65"/>
      <c r="K355" s="66" t="s">
        <v>243</v>
      </c>
      <c r="L355" s="65" t="s">
        <v>244</v>
      </c>
      <c r="M355" s="65"/>
      <c r="N355" s="65"/>
      <c r="O355" s="70"/>
      <c r="P355" s="70"/>
      <c r="Q355" s="70"/>
    </row>
    <row r="356" spans="1:17" ht="17.25" customHeight="1" x14ac:dyDescent="0.25">
      <c r="A356" s="64" t="s">
        <v>1253</v>
      </c>
      <c r="B356" s="24" t="s">
        <v>1254</v>
      </c>
      <c r="C356" s="24" t="s">
        <v>1247</v>
      </c>
      <c r="D356" s="65" t="s">
        <v>314</v>
      </c>
      <c r="E356" s="65">
        <v>309</v>
      </c>
      <c r="F356" s="65" t="s">
        <v>1248</v>
      </c>
      <c r="G356" s="65">
        <v>7</v>
      </c>
      <c r="H356" s="65">
        <v>3.1</v>
      </c>
      <c r="I356" s="65">
        <v>2</v>
      </c>
      <c r="J356" s="65"/>
      <c r="K356" s="66" t="s">
        <v>243</v>
      </c>
      <c r="L356" s="65" t="s">
        <v>244</v>
      </c>
      <c r="M356" s="65" t="s">
        <v>244</v>
      </c>
      <c r="N356" s="65"/>
      <c r="O356" s="70"/>
      <c r="P356" s="70"/>
      <c r="Q356" s="70"/>
    </row>
    <row r="357" spans="1:17" ht="17.25" customHeight="1" x14ac:dyDescent="0.25">
      <c r="A357" s="64" t="s">
        <v>1255</v>
      </c>
      <c r="B357" s="24" t="s">
        <v>1256</v>
      </c>
      <c r="C357" s="24" t="s">
        <v>1251</v>
      </c>
      <c r="D357" s="65" t="s">
        <v>314</v>
      </c>
      <c r="E357" s="65">
        <v>88</v>
      </c>
      <c r="F357" s="65" t="s">
        <v>1252</v>
      </c>
      <c r="G357" s="65">
        <v>7</v>
      </c>
      <c r="H357" s="65">
        <v>3.1</v>
      </c>
      <c r="I357" s="65">
        <v>2</v>
      </c>
      <c r="J357" s="65"/>
      <c r="K357" s="66" t="s">
        <v>243</v>
      </c>
      <c r="L357" s="65" t="s">
        <v>244</v>
      </c>
      <c r="M357" s="65" t="s">
        <v>244</v>
      </c>
      <c r="N357" s="65"/>
      <c r="O357" s="70"/>
      <c r="P357" s="70"/>
      <c r="Q357" s="70"/>
    </row>
    <row r="358" spans="1:17" ht="17.25" customHeight="1" x14ac:dyDescent="0.25">
      <c r="A358" s="64" t="s">
        <v>1257</v>
      </c>
      <c r="B358" s="24" t="s">
        <v>1258</v>
      </c>
      <c r="C358" s="24" t="s">
        <v>1259</v>
      </c>
      <c r="D358" s="65" t="s">
        <v>314</v>
      </c>
      <c r="E358" s="65">
        <v>309</v>
      </c>
      <c r="F358" s="65" t="s">
        <v>1248</v>
      </c>
      <c r="G358" s="65">
        <v>7</v>
      </c>
      <c r="H358" s="65">
        <v>3.1</v>
      </c>
      <c r="I358" s="65">
        <v>2</v>
      </c>
      <c r="J358" s="65"/>
      <c r="K358" s="66" t="s">
        <v>243</v>
      </c>
      <c r="L358" s="65" t="s">
        <v>244</v>
      </c>
      <c r="M358" s="65" t="s">
        <v>244</v>
      </c>
      <c r="N358" s="65"/>
      <c r="O358" s="70"/>
      <c r="P358" s="70"/>
      <c r="Q358" s="70"/>
    </row>
    <row r="359" spans="1:17" ht="17.25" customHeight="1" x14ac:dyDescent="0.25">
      <c r="A359" s="64" t="s">
        <v>1260</v>
      </c>
      <c r="B359" s="24" t="s">
        <v>1261</v>
      </c>
      <c r="C359" s="24" t="s">
        <v>1262</v>
      </c>
      <c r="D359" s="65" t="s">
        <v>314</v>
      </c>
      <c r="E359" s="65">
        <v>88</v>
      </c>
      <c r="F359" s="65" t="s">
        <v>1252</v>
      </c>
      <c r="G359" s="65">
        <v>7</v>
      </c>
      <c r="H359" s="65">
        <v>3.1</v>
      </c>
      <c r="I359" s="65">
        <v>2</v>
      </c>
      <c r="J359" s="65"/>
      <c r="K359" s="66" t="s">
        <v>243</v>
      </c>
      <c r="L359" s="65" t="s">
        <v>244</v>
      </c>
      <c r="M359" s="65" t="s">
        <v>244</v>
      </c>
      <c r="N359" s="65"/>
      <c r="O359" s="70"/>
      <c r="P359" s="70"/>
      <c r="Q359" s="70"/>
    </row>
    <row r="360" spans="1:17" ht="17.25" customHeight="1" x14ac:dyDescent="0.25">
      <c r="A360" s="64" t="s">
        <v>1248</v>
      </c>
      <c r="B360" s="24" t="s">
        <v>1263</v>
      </c>
      <c r="C360" s="24" t="s">
        <v>1264</v>
      </c>
      <c r="D360" s="65" t="s">
        <v>252</v>
      </c>
      <c r="E360" s="65">
        <v>309</v>
      </c>
      <c r="F360" s="65" t="s">
        <v>1248</v>
      </c>
      <c r="G360" s="65">
        <v>7</v>
      </c>
      <c r="H360" s="65">
        <v>3.1</v>
      </c>
      <c r="I360" s="65">
        <v>2</v>
      </c>
      <c r="J360" s="65" t="s">
        <v>243</v>
      </c>
      <c r="K360" s="66" t="s">
        <v>243</v>
      </c>
      <c r="L360" s="65" t="s">
        <v>244</v>
      </c>
      <c r="M360" s="65" t="s">
        <v>244</v>
      </c>
      <c r="N360" s="65" t="s">
        <v>244</v>
      </c>
      <c r="O360" s="70"/>
      <c r="P360" s="70"/>
      <c r="Q360" s="70"/>
    </row>
    <row r="361" spans="1:17" ht="17.25" customHeight="1" x14ac:dyDescent="0.25">
      <c r="A361" s="64" t="s">
        <v>1265</v>
      </c>
      <c r="B361" s="24" t="s">
        <v>1266</v>
      </c>
      <c r="C361" s="24" t="s">
        <v>1259</v>
      </c>
      <c r="D361" s="65" t="s">
        <v>314</v>
      </c>
      <c r="E361" s="65">
        <v>309</v>
      </c>
      <c r="F361" s="65" t="s">
        <v>1248</v>
      </c>
      <c r="G361" s="65">
        <v>7</v>
      </c>
      <c r="H361" s="65">
        <v>3.1</v>
      </c>
      <c r="I361" s="65">
        <v>2</v>
      </c>
      <c r="J361" s="65"/>
      <c r="K361" s="66" t="s">
        <v>243</v>
      </c>
      <c r="L361" s="65" t="s">
        <v>244</v>
      </c>
      <c r="M361" s="65"/>
      <c r="N361" s="65"/>
      <c r="O361" s="70"/>
      <c r="P361" s="70"/>
      <c r="Q361" s="70"/>
    </row>
    <row r="362" spans="1:17" ht="17.25" customHeight="1" x14ac:dyDescent="0.25">
      <c r="A362" s="64" t="s">
        <v>1267</v>
      </c>
      <c r="B362" s="24" t="s">
        <v>1268</v>
      </c>
      <c r="C362" s="24" t="s">
        <v>1262</v>
      </c>
      <c r="D362" s="65" t="s">
        <v>314</v>
      </c>
      <c r="E362" s="65">
        <v>88</v>
      </c>
      <c r="F362" s="65" t="s">
        <v>1252</v>
      </c>
      <c r="G362" s="65">
        <v>7</v>
      </c>
      <c r="H362" s="65">
        <v>3.1</v>
      </c>
      <c r="I362" s="65">
        <v>2</v>
      </c>
      <c r="J362" s="65"/>
      <c r="K362" s="66" t="s">
        <v>243</v>
      </c>
      <c r="L362" s="65" t="s">
        <v>244</v>
      </c>
      <c r="M362" s="65"/>
      <c r="N362" s="65"/>
      <c r="O362" s="70"/>
      <c r="P362" s="70"/>
      <c r="Q362" s="70"/>
    </row>
    <row r="363" spans="1:17" ht="17.25" customHeight="1" x14ac:dyDescent="0.25">
      <c r="A363" s="64" t="s">
        <v>1252</v>
      </c>
      <c r="B363" s="24" t="s">
        <v>1269</v>
      </c>
      <c r="C363" s="24" t="s">
        <v>1270</v>
      </c>
      <c r="D363" s="65" t="s">
        <v>252</v>
      </c>
      <c r="E363" s="65">
        <v>88</v>
      </c>
      <c r="F363" s="65" t="s">
        <v>1252</v>
      </c>
      <c r="G363" s="65">
        <v>7</v>
      </c>
      <c r="H363" s="65">
        <v>3.1</v>
      </c>
      <c r="I363" s="65">
        <v>2</v>
      </c>
      <c r="J363" s="65" t="s">
        <v>253</v>
      </c>
      <c r="K363" s="66" t="s">
        <v>243</v>
      </c>
      <c r="L363" s="65" t="s">
        <v>244</v>
      </c>
      <c r="M363" s="65" t="s">
        <v>244</v>
      </c>
      <c r="N363" s="65" t="s">
        <v>244</v>
      </c>
      <c r="O363" s="70"/>
      <c r="P363" s="70"/>
      <c r="Q363" s="70"/>
    </row>
    <row r="364" spans="1:17" ht="17.25" customHeight="1" x14ac:dyDescent="0.25">
      <c r="A364" s="64" t="s">
        <v>1271</v>
      </c>
      <c r="B364" s="24" t="s">
        <v>1272</v>
      </c>
      <c r="C364" s="24" t="s">
        <v>1273</v>
      </c>
      <c r="D364" s="65" t="s">
        <v>252</v>
      </c>
      <c r="E364" s="65">
        <v>162</v>
      </c>
      <c r="F364" s="65" t="s">
        <v>1271</v>
      </c>
      <c r="G364" s="65">
        <v>7</v>
      </c>
      <c r="H364" s="65">
        <v>3.1</v>
      </c>
      <c r="I364" s="65">
        <v>2</v>
      </c>
      <c r="J364" s="65" t="s">
        <v>243</v>
      </c>
      <c r="K364" s="66" t="s">
        <v>290</v>
      </c>
      <c r="L364" s="65" t="s">
        <v>244</v>
      </c>
      <c r="M364" s="65" t="s">
        <v>244</v>
      </c>
      <c r="N364" s="65" t="s">
        <v>244</v>
      </c>
      <c r="O364" s="70"/>
      <c r="P364" s="70"/>
      <c r="Q364" s="70"/>
    </row>
    <row r="365" spans="1:17" ht="17.25" customHeight="1" x14ac:dyDescent="0.25">
      <c r="A365" s="64" t="s">
        <v>1274</v>
      </c>
      <c r="B365" s="24" t="s">
        <v>1275</v>
      </c>
      <c r="C365" s="24" t="s">
        <v>1276</v>
      </c>
      <c r="D365" s="65" t="s">
        <v>252</v>
      </c>
      <c r="E365" s="65">
        <v>184</v>
      </c>
      <c r="F365" s="65" t="s">
        <v>1274</v>
      </c>
      <c r="G365" s="65">
        <v>7</v>
      </c>
      <c r="H365" s="65">
        <v>3.1</v>
      </c>
      <c r="I365" s="65">
        <v>2</v>
      </c>
      <c r="J365" s="65"/>
      <c r="K365" s="66" t="s">
        <v>243</v>
      </c>
      <c r="L365" s="65" t="s">
        <v>244</v>
      </c>
      <c r="M365" s="65" t="s">
        <v>244</v>
      </c>
      <c r="N365" s="65" t="s">
        <v>244</v>
      </c>
      <c r="O365" s="70"/>
      <c r="P365" s="70"/>
      <c r="Q365" s="70"/>
    </row>
    <row r="366" spans="1:17" ht="17.25" customHeight="1" x14ac:dyDescent="0.25">
      <c r="A366" s="64" t="s">
        <v>1277</v>
      </c>
      <c r="B366" s="24" t="s">
        <v>1278</v>
      </c>
      <c r="C366" s="24" t="s">
        <v>648</v>
      </c>
      <c r="D366" s="65" t="s">
        <v>276</v>
      </c>
      <c r="E366" s="65">
        <v>2</v>
      </c>
      <c r="F366" s="65" t="s">
        <v>649</v>
      </c>
      <c r="G366" s="65">
        <v>7</v>
      </c>
      <c r="H366" s="65">
        <v>3.1</v>
      </c>
      <c r="I366" s="65">
        <v>2</v>
      </c>
      <c r="J366" s="65" t="s">
        <v>243</v>
      </c>
      <c r="K366" s="66" t="s">
        <v>243</v>
      </c>
      <c r="L366" s="65" t="s">
        <v>244</v>
      </c>
      <c r="M366" s="65" t="s">
        <v>244</v>
      </c>
      <c r="N366" s="65"/>
      <c r="O366" s="70"/>
      <c r="P366" s="70"/>
      <c r="Q366" s="70"/>
    </row>
    <row r="367" spans="1:17" ht="17.25" customHeight="1" x14ac:dyDescent="0.25">
      <c r="A367" s="64" t="s">
        <v>1279</v>
      </c>
      <c r="B367" s="24" t="s">
        <v>1280</v>
      </c>
      <c r="C367" s="24" t="s">
        <v>1280</v>
      </c>
      <c r="D367" s="65" t="s">
        <v>241</v>
      </c>
      <c r="E367" s="65" t="s">
        <v>242</v>
      </c>
      <c r="F367" s="65" t="s">
        <v>1279</v>
      </c>
      <c r="G367" s="65">
        <v>7</v>
      </c>
      <c r="H367" s="65">
        <v>3.1</v>
      </c>
      <c r="I367" s="65">
        <v>2</v>
      </c>
      <c r="J367" s="65"/>
      <c r="K367" s="66" t="s">
        <v>243</v>
      </c>
      <c r="L367" s="65" t="s">
        <v>244</v>
      </c>
      <c r="M367" s="65" t="s">
        <v>244</v>
      </c>
      <c r="N367" s="65"/>
      <c r="O367" s="70"/>
      <c r="P367" s="70"/>
      <c r="Q367" s="70"/>
    </row>
    <row r="368" spans="1:17" ht="17.25" customHeight="1" x14ac:dyDescent="0.25">
      <c r="A368" s="64" t="s">
        <v>1281</v>
      </c>
      <c r="B368" s="24" t="s">
        <v>1282</v>
      </c>
      <c r="C368" s="24" t="s">
        <v>1282</v>
      </c>
      <c r="D368" s="65" t="s">
        <v>271</v>
      </c>
      <c r="E368" s="65" t="s">
        <v>242</v>
      </c>
      <c r="F368" s="65" t="s">
        <v>1283</v>
      </c>
      <c r="G368" s="65">
        <v>7</v>
      </c>
      <c r="H368" s="65">
        <v>3.1</v>
      </c>
      <c r="I368" s="65">
        <v>2</v>
      </c>
      <c r="J368" s="65"/>
      <c r="K368" s="66" t="s">
        <v>243</v>
      </c>
      <c r="L368" s="65" t="s">
        <v>244</v>
      </c>
      <c r="M368" s="65" t="s">
        <v>244</v>
      </c>
      <c r="N368" s="65" t="s">
        <v>244</v>
      </c>
      <c r="O368" s="70"/>
      <c r="P368" s="70"/>
      <c r="Q368" s="70"/>
    </row>
    <row r="369" spans="1:17" ht="17.25" customHeight="1" x14ac:dyDescent="0.25">
      <c r="A369" s="64" t="s">
        <v>1284</v>
      </c>
      <c r="B369" s="24" t="s">
        <v>1285</v>
      </c>
      <c r="C369" s="24" t="s">
        <v>1286</v>
      </c>
      <c r="D369" s="65" t="s">
        <v>248</v>
      </c>
      <c r="E369" s="65">
        <v>4163</v>
      </c>
      <c r="F369" s="65" t="s">
        <v>1284</v>
      </c>
      <c r="G369" s="65">
        <v>7</v>
      </c>
      <c r="H369" s="65">
        <v>3.1</v>
      </c>
      <c r="I369" s="65">
        <v>2</v>
      </c>
      <c r="J369" s="65"/>
      <c r="K369" s="66" t="s">
        <v>243</v>
      </c>
      <c r="L369" s="65" t="s">
        <v>244</v>
      </c>
      <c r="M369" s="65" t="s">
        <v>244</v>
      </c>
      <c r="N369" s="65" t="s">
        <v>244</v>
      </c>
      <c r="O369" s="70"/>
      <c r="P369" s="70"/>
      <c r="Q369" s="70"/>
    </row>
    <row r="370" spans="1:17" ht="17.25" customHeight="1" x14ac:dyDescent="0.25">
      <c r="A370" s="64" t="s">
        <v>1287</v>
      </c>
      <c r="B370" s="24" t="s">
        <v>1288</v>
      </c>
      <c r="C370" s="24" t="s">
        <v>1289</v>
      </c>
      <c r="D370" s="65" t="s">
        <v>248</v>
      </c>
      <c r="E370" s="65">
        <v>4163</v>
      </c>
      <c r="F370" s="65" t="s">
        <v>1284</v>
      </c>
      <c r="G370" s="65">
        <v>7</v>
      </c>
      <c r="H370" s="65">
        <v>3.1</v>
      </c>
      <c r="I370" s="65">
        <v>2</v>
      </c>
      <c r="J370" s="65"/>
      <c r="K370" s="66" t="s">
        <v>243</v>
      </c>
      <c r="L370" s="65" t="s">
        <v>244</v>
      </c>
      <c r="M370" s="65" t="s">
        <v>244</v>
      </c>
      <c r="N370" s="65"/>
      <c r="O370" s="70"/>
      <c r="P370" s="70"/>
      <c r="Q370" s="70"/>
    </row>
    <row r="371" spans="1:17" ht="17.25" customHeight="1" x14ac:dyDescent="0.25">
      <c r="A371" s="64" t="s">
        <v>1290</v>
      </c>
      <c r="B371" s="24" t="s">
        <v>1291</v>
      </c>
      <c r="C371" s="24" t="s">
        <v>1290</v>
      </c>
      <c r="D371" s="65" t="s">
        <v>248</v>
      </c>
      <c r="E371" s="65">
        <v>215</v>
      </c>
      <c r="F371" s="65" t="s">
        <v>1290</v>
      </c>
      <c r="G371" s="65">
        <v>7</v>
      </c>
      <c r="H371" s="65">
        <v>3.1</v>
      </c>
      <c r="I371" s="65">
        <v>2</v>
      </c>
      <c r="J371" s="65"/>
      <c r="K371" s="66" t="s">
        <v>290</v>
      </c>
      <c r="L371" s="65" t="s">
        <v>244</v>
      </c>
      <c r="M371" s="65" t="s">
        <v>244</v>
      </c>
      <c r="N371" s="65" t="s">
        <v>244</v>
      </c>
      <c r="O371" s="70"/>
      <c r="P371" s="70"/>
      <c r="Q371" s="70"/>
    </row>
    <row r="372" spans="1:17" ht="17.25" customHeight="1" x14ac:dyDescent="0.25">
      <c r="A372" s="64" t="s">
        <v>1292</v>
      </c>
      <c r="B372" s="24" t="s">
        <v>1293</v>
      </c>
      <c r="C372" s="24" t="s">
        <v>1290</v>
      </c>
      <c r="D372" s="65" t="s">
        <v>248</v>
      </c>
      <c r="E372" s="65">
        <v>215</v>
      </c>
      <c r="F372" s="65" t="s">
        <v>1290</v>
      </c>
      <c r="G372" s="65">
        <v>7</v>
      </c>
      <c r="H372" s="65">
        <v>3.1</v>
      </c>
      <c r="I372" s="65">
        <v>2</v>
      </c>
      <c r="J372" s="65"/>
      <c r="K372" s="66" t="s">
        <v>290</v>
      </c>
      <c r="L372" s="65" t="s">
        <v>244</v>
      </c>
      <c r="M372" s="65"/>
      <c r="N372" s="65"/>
      <c r="O372" s="70"/>
      <c r="P372" s="70"/>
      <c r="Q372" s="70"/>
    </row>
    <row r="373" spans="1:17" ht="17.25" customHeight="1" x14ac:dyDescent="0.25">
      <c r="A373" s="64" t="s">
        <v>1294</v>
      </c>
      <c r="B373" s="24" t="s">
        <v>558</v>
      </c>
      <c r="C373" s="24" t="s">
        <v>1295</v>
      </c>
      <c r="D373" s="65" t="s">
        <v>263</v>
      </c>
      <c r="E373" s="65">
        <v>9</v>
      </c>
      <c r="F373" s="65" t="s">
        <v>753</v>
      </c>
      <c r="G373" s="65">
        <v>7</v>
      </c>
      <c r="H373" s="65">
        <v>3.1</v>
      </c>
      <c r="I373" s="65">
        <v>3</v>
      </c>
      <c r="J373" s="65" t="s">
        <v>243</v>
      </c>
      <c r="K373" s="66" t="s">
        <v>243</v>
      </c>
      <c r="L373" s="65" t="s">
        <v>244</v>
      </c>
      <c r="M373" s="65" t="s">
        <v>244</v>
      </c>
      <c r="N373" s="65" t="s">
        <v>244</v>
      </c>
      <c r="O373" s="70"/>
      <c r="P373" s="70"/>
      <c r="Q373" s="70"/>
    </row>
    <row r="374" spans="1:17" ht="17.25" customHeight="1" x14ac:dyDescent="0.25">
      <c r="A374" s="64" t="s">
        <v>1296</v>
      </c>
      <c r="B374" s="24" t="s">
        <v>1297</v>
      </c>
      <c r="C374" s="24" t="s">
        <v>1298</v>
      </c>
      <c r="D374" s="65" t="s">
        <v>241</v>
      </c>
      <c r="E374" s="65">
        <v>146</v>
      </c>
      <c r="F374" s="65" t="s">
        <v>1299</v>
      </c>
      <c r="G374" s="65">
        <v>7</v>
      </c>
      <c r="H374" s="65">
        <v>3.1</v>
      </c>
      <c r="I374" s="65">
        <v>3</v>
      </c>
      <c r="J374" s="65" t="s">
        <v>253</v>
      </c>
      <c r="K374" s="66" t="s">
        <v>243</v>
      </c>
      <c r="L374" s="65" t="s">
        <v>244</v>
      </c>
      <c r="M374" s="65" t="s">
        <v>244</v>
      </c>
      <c r="N374" s="65" t="s">
        <v>244</v>
      </c>
      <c r="O374" s="70"/>
      <c r="P374" s="70"/>
      <c r="Q374" s="70"/>
    </row>
    <row r="375" spans="1:17" ht="17.25" customHeight="1" x14ac:dyDescent="0.25">
      <c r="A375" s="64" t="s">
        <v>1300</v>
      </c>
      <c r="B375" s="24" t="s">
        <v>1301</v>
      </c>
      <c r="C375" s="24" t="s">
        <v>1298</v>
      </c>
      <c r="D375" s="65" t="s">
        <v>241</v>
      </c>
      <c r="E375" s="65">
        <v>146</v>
      </c>
      <c r="F375" s="65" t="s">
        <v>1299</v>
      </c>
      <c r="G375" s="65">
        <v>7</v>
      </c>
      <c r="H375" s="65">
        <v>3.1</v>
      </c>
      <c r="I375" s="65">
        <v>3</v>
      </c>
      <c r="J375" s="65" t="s">
        <v>253</v>
      </c>
      <c r="K375" s="66" t="s">
        <v>243</v>
      </c>
      <c r="L375" s="65" t="s">
        <v>244</v>
      </c>
      <c r="M375" s="65"/>
      <c r="N375" s="65"/>
      <c r="O375" s="70"/>
      <c r="P375" s="70"/>
      <c r="Q375" s="70"/>
    </row>
    <row r="376" spans="1:17" ht="17.100000000000001" customHeight="1" x14ac:dyDescent="0.25">
      <c r="A376" s="64" t="s">
        <v>1302</v>
      </c>
      <c r="B376" s="24" t="s">
        <v>1303</v>
      </c>
      <c r="C376" s="24" t="s">
        <v>1303</v>
      </c>
      <c r="D376" s="65" t="s">
        <v>245</v>
      </c>
      <c r="E376" s="65">
        <v>193</v>
      </c>
      <c r="F376" s="65" t="s">
        <v>1304</v>
      </c>
      <c r="G376" s="65">
        <v>7</v>
      </c>
      <c r="H376" s="65">
        <v>3.1</v>
      </c>
      <c r="I376" s="65">
        <v>3</v>
      </c>
      <c r="J376" s="65" t="s">
        <v>243</v>
      </c>
      <c r="K376" s="66" t="s">
        <v>243</v>
      </c>
      <c r="L376" s="65" t="s">
        <v>244</v>
      </c>
      <c r="M376" s="65" t="s">
        <v>244</v>
      </c>
      <c r="N376" s="65" t="s">
        <v>244</v>
      </c>
      <c r="O376" s="70"/>
      <c r="P376" s="70"/>
      <c r="Q376" s="70"/>
    </row>
    <row r="377" spans="1:17" ht="17.100000000000001" customHeight="1" x14ac:dyDescent="0.25">
      <c r="A377" s="64" t="s">
        <v>1305</v>
      </c>
      <c r="B377" s="24" t="s">
        <v>1306</v>
      </c>
      <c r="C377" s="24" t="s">
        <v>1307</v>
      </c>
      <c r="D377" s="65" t="s">
        <v>271</v>
      </c>
      <c r="E377" s="65">
        <v>712</v>
      </c>
      <c r="F377" s="65" t="s">
        <v>1308</v>
      </c>
      <c r="G377" s="65">
        <v>7</v>
      </c>
      <c r="H377" s="65">
        <v>3.1</v>
      </c>
      <c r="I377" s="65">
        <v>3</v>
      </c>
      <c r="J377" s="65"/>
      <c r="K377" s="66" t="s">
        <v>243</v>
      </c>
      <c r="L377" s="65" t="s">
        <v>244</v>
      </c>
      <c r="M377" s="65" t="s">
        <v>244</v>
      </c>
      <c r="N377" s="65" t="s">
        <v>244</v>
      </c>
      <c r="O377" s="70"/>
      <c r="P377" s="70"/>
      <c r="Q377" s="70"/>
    </row>
    <row r="378" spans="1:17" ht="17.25" customHeight="1" x14ac:dyDescent="0.25">
      <c r="A378" s="64" t="s">
        <v>1309</v>
      </c>
      <c r="B378" s="24" t="s">
        <v>1310</v>
      </c>
      <c r="C378" s="24" t="s">
        <v>1310</v>
      </c>
      <c r="D378" s="65" t="s">
        <v>271</v>
      </c>
      <c r="E378" s="65">
        <v>1139</v>
      </c>
      <c r="F378" s="65" t="s">
        <v>1311</v>
      </c>
      <c r="G378" s="65">
        <v>7</v>
      </c>
      <c r="H378" s="65">
        <v>3.1</v>
      </c>
      <c r="I378" s="65">
        <v>3</v>
      </c>
      <c r="J378" s="65"/>
      <c r="K378" s="66" t="s">
        <v>243</v>
      </c>
      <c r="L378" s="65" t="s">
        <v>244</v>
      </c>
      <c r="M378" s="65" t="s">
        <v>244</v>
      </c>
      <c r="N378" s="65" t="s">
        <v>244</v>
      </c>
      <c r="O378" s="70"/>
      <c r="P378" s="70"/>
      <c r="Q378" s="70"/>
    </row>
    <row r="379" spans="1:17" ht="17.25" customHeight="1" x14ac:dyDescent="0.25">
      <c r="A379" s="64" t="s">
        <v>1312</v>
      </c>
      <c r="B379" s="24" t="s">
        <v>1313</v>
      </c>
      <c r="C379" s="24" t="s">
        <v>1313</v>
      </c>
      <c r="D379" s="65" t="s">
        <v>241</v>
      </c>
      <c r="E379" s="65">
        <v>800</v>
      </c>
      <c r="F379" s="65" t="s">
        <v>1314</v>
      </c>
      <c r="G379" s="65">
        <v>7</v>
      </c>
      <c r="H379" s="65">
        <v>3.1</v>
      </c>
      <c r="I379" s="65">
        <v>3</v>
      </c>
      <c r="J379" s="65" t="s">
        <v>243</v>
      </c>
      <c r="K379" s="66" t="s">
        <v>243</v>
      </c>
      <c r="L379" s="65" t="s">
        <v>244</v>
      </c>
      <c r="M379" s="65" t="s">
        <v>244</v>
      </c>
      <c r="N379" s="65" t="s">
        <v>244</v>
      </c>
      <c r="O379" s="70"/>
      <c r="P379" s="70"/>
      <c r="Q379" s="70"/>
    </row>
    <row r="380" spans="1:17" ht="17.25" customHeight="1" x14ac:dyDescent="0.25">
      <c r="A380" s="64" t="s">
        <v>1315</v>
      </c>
      <c r="B380" s="24" t="s">
        <v>1316</v>
      </c>
      <c r="C380" s="24" t="s">
        <v>1317</v>
      </c>
      <c r="D380" s="65" t="s">
        <v>271</v>
      </c>
      <c r="E380" s="65">
        <v>562</v>
      </c>
      <c r="F380" s="65" t="s">
        <v>1318</v>
      </c>
      <c r="G380" s="65">
        <v>7</v>
      </c>
      <c r="H380" s="65">
        <v>3.1</v>
      </c>
      <c r="I380" s="65">
        <v>3</v>
      </c>
      <c r="J380" s="65"/>
      <c r="K380" s="66" t="s">
        <v>243</v>
      </c>
      <c r="L380" s="65" t="s">
        <v>244</v>
      </c>
      <c r="M380" s="65" t="s">
        <v>244</v>
      </c>
      <c r="N380" s="65" t="s">
        <v>244</v>
      </c>
      <c r="O380" s="70"/>
      <c r="P380" s="70"/>
      <c r="Q380" s="70"/>
    </row>
    <row r="381" spans="1:17" ht="17.25" customHeight="1" x14ac:dyDescent="0.25">
      <c r="A381" s="64" t="s">
        <v>1319</v>
      </c>
      <c r="B381" s="77" t="s">
        <v>1320</v>
      </c>
      <c r="C381" s="77" t="s">
        <v>1320</v>
      </c>
      <c r="D381" s="65" t="s">
        <v>555</v>
      </c>
      <c r="E381" s="65">
        <v>1114</v>
      </c>
      <c r="F381" s="65" t="s">
        <v>1320</v>
      </c>
      <c r="G381" s="65">
        <v>7</v>
      </c>
      <c r="H381" s="65">
        <v>3.1</v>
      </c>
      <c r="I381" s="65">
        <v>3</v>
      </c>
      <c r="J381" s="65"/>
      <c r="K381" s="66" t="s">
        <v>243</v>
      </c>
      <c r="L381" s="65" t="s">
        <v>244</v>
      </c>
      <c r="M381" s="65" t="s">
        <v>244</v>
      </c>
      <c r="N381" s="65" t="s">
        <v>244</v>
      </c>
      <c r="O381" s="70"/>
      <c r="P381" s="70"/>
      <c r="Q381" s="70"/>
    </row>
    <row r="382" spans="1:17" ht="17.25" customHeight="1" x14ac:dyDescent="0.25">
      <c r="A382" s="64" t="s">
        <v>1321</v>
      </c>
      <c r="B382" s="77" t="s">
        <v>1322</v>
      </c>
      <c r="C382" s="77" t="s">
        <v>1322</v>
      </c>
      <c r="D382" s="65" t="s">
        <v>555</v>
      </c>
      <c r="E382" s="65">
        <v>3438</v>
      </c>
      <c r="F382" s="65" t="s">
        <v>1323</v>
      </c>
      <c r="G382" s="65">
        <v>7</v>
      </c>
      <c r="H382" s="65">
        <v>3.1</v>
      </c>
      <c r="I382" s="65">
        <v>3</v>
      </c>
      <c r="J382" s="65"/>
      <c r="K382" s="66" t="s">
        <v>243</v>
      </c>
      <c r="L382" s="65" t="s">
        <v>244</v>
      </c>
      <c r="M382" s="65" t="s">
        <v>244</v>
      </c>
      <c r="N382" s="65" t="s">
        <v>244</v>
      </c>
      <c r="O382" s="70"/>
      <c r="P382" s="70"/>
      <c r="Q382" s="70"/>
    </row>
    <row r="383" spans="1:17" ht="17.25" customHeight="1" x14ac:dyDescent="0.25">
      <c r="A383" s="64" t="s">
        <v>1324</v>
      </c>
      <c r="B383" s="24" t="s">
        <v>1325</v>
      </c>
      <c r="C383" s="24" t="s">
        <v>1326</v>
      </c>
      <c r="D383" s="65" t="s">
        <v>259</v>
      </c>
      <c r="E383" s="65">
        <v>171</v>
      </c>
      <c r="F383" s="65" t="s">
        <v>1327</v>
      </c>
      <c r="G383" s="65">
        <v>7</v>
      </c>
      <c r="H383" s="65">
        <v>3.1</v>
      </c>
      <c r="I383" s="65">
        <v>3</v>
      </c>
      <c r="J383" s="65"/>
      <c r="K383" s="66" t="s">
        <v>290</v>
      </c>
      <c r="L383" s="65" t="s">
        <v>244</v>
      </c>
      <c r="M383" s="65" t="s">
        <v>244</v>
      </c>
      <c r="N383" s="65" t="s">
        <v>244</v>
      </c>
      <c r="O383" s="70"/>
      <c r="P383" s="70"/>
      <c r="Q383" s="70"/>
    </row>
    <row r="384" spans="1:17" ht="17.25" customHeight="1" x14ac:dyDescent="0.25">
      <c r="A384" s="64" t="s">
        <v>1328</v>
      </c>
      <c r="B384" s="24" t="s">
        <v>1329</v>
      </c>
      <c r="C384" s="24" t="s">
        <v>1329</v>
      </c>
      <c r="D384" s="65" t="s">
        <v>258</v>
      </c>
      <c r="E384" s="65" t="s">
        <v>242</v>
      </c>
      <c r="F384" s="65" t="s">
        <v>1328</v>
      </c>
      <c r="G384" s="65">
        <v>7</v>
      </c>
      <c r="H384" s="65">
        <v>3.1</v>
      </c>
      <c r="I384" s="65">
        <v>3</v>
      </c>
      <c r="J384" s="65"/>
      <c r="K384" s="66" t="s">
        <v>243</v>
      </c>
      <c r="L384" s="65" t="s">
        <v>244</v>
      </c>
      <c r="M384" s="65" t="s">
        <v>244</v>
      </c>
      <c r="N384" s="65" t="s">
        <v>244</v>
      </c>
      <c r="O384" s="70"/>
      <c r="P384" s="70"/>
      <c r="Q384" s="70"/>
    </row>
    <row r="385" spans="1:17" ht="17.25" customHeight="1" x14ac:dyDescent="0.25">
      <c r="A385" s="64" t="s">
        <v>1330</v>
      </c>
      <c r="B385" s="77" t="s">
        <v>1331</v>
      </c>
      <c r="C385" s="77" t="s">
        <v>1332</v>
      </c>
      <c r="D385" s="65" t="s">
        <v>252</v>
      </c>
      <c r="E385" s="65">
        <v>1836</v>
      </c>
      <c r="F385" s="65" t="s">
        <v>1330</v>
      </c>
      <c r="G385" s="65">
        <v>7</v>
      </c>
      <c r="H385" s="65">
        <v>3.1</v>
      </c>
      <c r="I385" s="65">
        <v>4</v>
      </c>
      <c r="J385" s="65" t="s">
        <v>243</v>
      </c>
      <c r="K385" s="66" t="s">
        <v>243</v>
      </c>
      <c r="L385" s="65" t="s">
        <v>244</v>
      </c>
      <c r="M385" s="65" t="s">
        <v>244</v>
      </c>
      <c r="N385" s="65" t="s">
        <v>244</v>
      </c>
      <c r="O385" s="70"/>
      <c r="P385" s="70"/>
      <c r="Q385" s="70"/>
    </row>
    <row r="386" spans="1:17" ht="17.25" customHeight="1" x14ac:dyDescent="0.25">
      <c r="A386" s="64" t="s">
        <v>1333</v>
      </c>
      <c r="B386" s="77" t="s">
        <v>1334</v>
      </c>
      <c r="C386" s="77" t="s">
        <v>1335</v>
      </c>
      <c r="D386" s="65" t="s">
        <v>314</v>
      </c>
      <c r="E386" s="65">
        <v>1836</v>
      </c>
      <c r="F386" s="65" t="s">
        <v>1330</v>
      </c>
      <c r="G386" s="65">
        <v>7</v>
      </c>
      <c r="H386" s="65">
        <v>3.1</v>
      </c>
      <c r="I386" s="65">
        <v>4</v>
      </c>
      <c r="J386" s="65"/>
      <c r="K386" s="66" t="s">
        <v>243</v>
      </c>
      <c r="L386" s="65" t="s">
        <v>244</v>
      </c>
      <c r="M386" s="65"/>
      <c r="N386" s="65"/>
      <c r="O386" s="70"/>
      <c r="P386" s="70"/>
      <c r="Q386" s="70"/>
    </row>
    <row r="387" spans="1:17" ht="17.25" customHeight="1" x14ac:dyDescent="0.25">
      <c r="A387" s="64" t="s">
        <v>1336</v>
      </c>
      <c r="B387" s="24" t="s">
        <v>1337</v>
      </c>
      <c r="C387" s="24" t="s">
        <v>1335</v>
      </c>
      <c r="D387" s="65" t="s">
        <v>314</v>
      </c>
      <c r="E387" s="65">
        <v>1836</v>
      </c>
      <c r="F387" s="65" t="s">
        <v>1330</v>
      </c>
      <c r="G387" s="65">
        <v>7</v>
      </c>
      <c r="H387" s="65">
        <v>3.1</v>
      </c>
      <c r="I387" s="65">
        <v>4</v>
      </c>
      <c r="J387" s="65"/>
      <c r="K387" s="66" t="s">
        <v>243</v>
      </c>
      <c r="L387" s="65" t="s">
        <v>244</v>
      </c>
      <c r="M387" s="65" t="s">
        <v>244</v>
      </c>
      <c r="N387" s="65"/>
      <c r="O387" s="70"/>
      <c r="P387" s="70"/>
      <c r="Q387" s="70"/>
    </row>
    <row r="388" spans="1:17" ht="17.25" customHeight="1" x14ac:dyDescent="0.25">
      <c r="A388" s="64" t="s">
        <v>1338</v>
      </c>
      <c r="B388" s="24" t="s">
        <v>1339</v>
      </c>
      <c r="C388" s="24" t="s">
        <v>1340</v>
      </c>
      <c r="D388" s="65" t="s">
        <v>314</v>
      </c>
      <c r="E388" s="65">
        <v>1836</v>
      </c>
      <c r="F388" s="65" t="s">
        <v>1330</v>
      </c>
      <c r="G388" s="65">
        <v>7</v>
      </c>
      <c r="H388" s="65">
        <v>3.1</v>
      </c>
      <c r="I388" s="65">
        <v>4</v>
      </c>
      <c r="J388" s="65"/>
      <c r="K388" s="66" t="s">
        <v>243</v>
      </c>
      <c r="L388" s="65" t="s">
        <v>244</v>
      </c>
      <c r="M388" s="65" t="s">
        <v>244</v>
      </c>
      <c r="N388" s="65"/>
      <c r="O388" s="70"/>
      <c r="P388" s="70"/>
      <c r="Q388" s="70"/>
    </row>
    <row r="389" spans="1:17" ht="17.25" customHeight="1" x14ac:dyDescent="0.25">
      <c r="A389" s="64" t="s">
        <v>1341</v>
      </c>
      <c r="B389" s="24" t="s">
        <v>1342</v>
      </c>
      <c r="C389" s="24" t="s">
        <v>1342</v>
      </c>
      <c r="D389" s="65" t="s">
        <v>245</v>
      </c>
      <c r="E389" s="65">
        <v>410</v>
      </c>
      <c r="F389" s="65" t="s">
        <v>1341</v>
      </c>
      <c r="G389" s="65">
        <v>7</v>
      </c>
      <c r="H389" s="65">
        <v>3.1</v>
      </c>
      <c r="I389" s="65">
        <v>4</v>
      </c>
      <c r="J389" s="65" t="s">
        <v>243</v>
      </c>
      <c r="K389" s="66" t="s">
        <v>290</v>
      </c>
      <c r="L389" s="65" t="s">
        <v>244</v>
      </c>
      <c r="M389" s="65" t="s">
        <v>244</v>
      </c>
      <c r="N389" s="65" t="s">
        <v>244</v>
      </c>
      <c r="O389" s="70"/>
      <c r="P389" s="70"/>
      <c r="Q389" s="70"/>
    </row>
    <row r="390" spans="1:17" ht="17.25" customHeight="1" x14ac:dyDescent="0.25">
      <c r="A390" s="64" t="s">
        <v>1343</v>
      </c>
      <c r="B390" s="24" t="s">
        <v>1344</v>
      </c>
      <c r="C390" s="24" t="s">
        <v>1340</v>
      </c>
      <c r="D390" s="65" t="s">
        <v>314</v>
      </c>
      <c r="E390" s="65">
        <v>1836</v>
      </c>
      <c r="F390" s="65" t="s">
        <v>1330</v>
      </c>
      <c r="G390" s="65">
        <v>7</v>
      </c>
      <c r="H390" s="65">
        <v>3.1</v>
      </c>
      <c r="I390" s="65">
        <v>4</v>
      </c>
      <c r="J390" s="65"/>
      <c r="K390" s="66" t="s">
        <v>243</v>
      </c>
      <c r="L390" s="65" t="s">
        <v>244</v>
      </c>
      <c r="M390" s="65"/>
      <c r="N390" s="65"/>
      <c r="O390" s="70"/>
      <c r="P390" s="70"/>
      <c r="Q390" s="70"/>
    </row>
    <row r="391" spans="1:17" ht="17.25" customHeight="1" x14ac:dyDescent="0.25">
      <c r="A391" s="64" t="s">
        <v>1345</v>
      </c>
      <c r="B391" s="24" t="s">
        <v>1346</v>
      </c>
      <c r="C391" s="24" t="s">
        <v>1347</v>
      </c>
      <c r="D391" s="65" t="s">
        <v>259</v>
      </c>
      <c r="E391" s="65">
        <v>273</v>
      </c>
      <c r="F391" s="65" t="s">
        <v>1348</v>
      </c>
      <c r="G391" s="65">
        <v>7</v>
      </c>
      <c r="H391" s="65">
        <v>3.1</v>
      </c>
      <c r="I391" s="65">
        <v>4</v>
      </c>
      <c r="J391" s="65" t="s">
        <v>243</v>
      </c>
      <c r="K391" s="66" t="s">
        <v>243</v>
      </c>
      <c r="L391" s="65" t="s">
        <v>244</v>
      </c>
      <c r="M391" s="65" t="s">
        <v>244</v>
      </c>
      <c r="N391" s="65" t="s">
        <v>244</v>
      </c>
      <c r="O391" s="70"/>
      <c r="P391" s="70"/>
      <c r="Q391" s="70"/>
    </row>
    <row r="392" spans="1:17" ht="17.25" customHeight="1" x14ac:dyDescent="0.25">
      <c r="A392" s="64" t="s">
        <v>1349</v>
      </c>
      <c r="B392" s="24" t="s">
        <v>1350</v>
      </c>
      <c r="C392" s="24" t="s">
        <v>1350</v>
      </c>
      <c r="D392" s="65" t="s">
        <v>271</v>
      </c>
      <c r="E392" s="65">
        <v>814</v>
      </c>
      <c r="F392" s="65" t="s">
        <v>1351</v>
      </c>
      <c r="G392" s="65">
        <v>7</v>
      </c>
      <c r="H392" s="65">
        <v>3.1</v>
      </c>
      <c r="I392" s="65">
        <v>4</v>
      </c>
      <c r="J392" s="65"/>
      <c r="K392" s="66" t="s">
        <v>243</v>
      </c>
      <c r="L392" s="65" t="s">
        <v>244</v>
      </c>
      <c r="M392" s="70" t="s">
        <v>244</v>
      </c>
      <c r="N392" s="70" t="s">
        <v>244</v>
      </c>
      <c r="O392" s="70"/>
      <c r="P392" s="70"/>
      <c r="Q392" s="70"/>
    </row>
    <row r="393" spans="1:17" ht="17.25" customHeight="1" x14ac:dyDescent="0.25">
      <c r="A393" s="64" t="s">
        <v>1352</v>
      </c>
      <c r="B393" s="24" t="s">
        <v>1353</v>
      </c>
      <c r="C393" s="24" t="s">
        <v>1353</v>
      </c>
      <c r="D393" s="65" t="s">
        <v>276</v>
      </c>
      <c r="E393" s="65">
        <v>122</v>
      </c>
      <c r="F393" s="65" t="s">
        <v>1352</v>
      </c>
      <c r="G393" s="65">
        <v>7</v>
      </c>
      <c r="H393" s="65">
        <v>3.1</v>
      </c>
      <c r="I393" s="65">
        <v>4</v>
      </c>
      <c r="J393" s="65"/>
      <c r="K393" s="66" t="s">
        <v>243</v>
      </c>
      <c r="L393" s="65" t="s">
        <v>244</v>
      </c>
      <c r="M393" s="65" t="s">
        <v>244</v>
      </c>
      <c r="N393" s="65" t="s">
        <v>244</v>
      </c>
      <c r="O393" s="70"/>
      <c r="P393" s="70"/>
      <c r="Q393" s="70"/>
    </row>
    <row r="394" spans="1:17" ht="17.25" customHeight="1" x14ac:dyDescent="0.25">
      <c r="A394" s="64" t="s">
        <v>1354</v>
      </c>
      <c r="B394" s="24" t="s">
        <v>1355</v>
      </c>
      <c r="C394" s="24" t="s">
        <v>1355</v>
      </c>
      <c r="D394" s="65" t="s">
        <v>276</v>
      </c>
      <c r="E394" s="65">
        <v>16</v>
      </c>
      <c r="F394" s="65" t="s">
        <v>1354</v>
      </c>
      <c r="G394" s="65">
        <v>7</v>
      </c>
      <c r="H394" s="65">
        <v>3.1</v>
      </c>
      <c r="I394" s="65">
        <v>4</v>
      </c>
      <c r="J394" s="65" t="s">
        <v>243</v>
      </c>
      <c r="K394" s="66" t="s">
        <v>243</v>
      </c>
      <c r="L394" s="65" t="s">
        <v>244</v>
      </c>
      <c r="M394" s="65" t="s">
        <v>244</v>
      </c>
      <c r="N394" s="65" t="s">
        <v>244</v>
      </c>
      <c r="O394" s="70"/>
      <c r="P394" s="70"/>
      <c r="Q394" s="70"/>
    </row>
    <row r="395" spans="1:17" ht="17.25" customHeight="1" x14ac:dyDescent="0.25">
      <c r="A395" s="64" t="s">
        <v>1356</v>
      </c>
      <c r="B395" s="24" t="s">
        <v>1357</v>
      </c>
      <c r="C395" s="24" t="s">
        <v>1357</v>
      </c>
      <c r="D395" s="65" t="s">
        <v>245</v>
      </c>
      <c r="E395" s="65">
        <v>18</v>
      </c>
      <c r="F395" s="65" t="s">
        <v>1358</v>
      </c>
      <c r="G395" s="65">
        <v>7</v>
      </c>
      <c r="H395" s="65">
        <v>3.1</v>
      </c>
      <c r="I395" s="65">
        <v>4</v>
      </c>
      <c r="J395" s="65"/>
      <c r="K395" s="66" t="s">
        <v>290</v>
      </c>
      <c r="L395" s="65" t="s">
        <v>244</v>
      </c>
      <c r="M395" s="65" t="s">
        <v>244</v>
      </c>
      <c r="N395" s="65" t="s">
        <v>244</v>
      </c>
      <c r="O395" s="70"/>
      <c r="P395" s="70"/>
      <c r="Q395" s="70"/>
    </row>
    <row r="396" spans="1:17" ht="17.25" customHeight="1" x14ac:dyDescent="0.25">
      <c r="A396" s="64" t="s">
        <v>1359</v>
      </c>
      <c r="B396" s="24" t="s">
        <v>1360</v>
      </c>
      <c r="C396" s="24" t="s">
        <v>1361</v>
      </c>
      <c r="D396" s="65" t="s">
        <v>259</v>
      </c>
      <c r="E396" s="65">
        <v>1886</v>
      </c>
      <c r="F396" s="65" t="s">
        <v>1360</v>
      </c>
      <c r="G396" s="65">
        <v>7</v>
      </c>
      <c r="H396" s="65">
        <v>3.1</v>
      </c>
      <c r="I396" s="65">
        <v>5</v>
      </c>
      <c r="J396" s="65"/>
      <c r="K396" s="66" t="s">
        <v>243</v>
      </c>
      <c r="L396" s="65" t="s">
        <v>244</v>
      </c>
      <c r="M396" s="65" t="s">
        <v>244</v>
      </c>
      <c r="N396" s="65" t="s">
        <v>244</v>
      </c>
      <c r="O396" s="70"/>
      <c r="P396" s="70"/>
      <c r="Q396" s="70"/>
    </row>
    <row r="397" spans="1:17" ht="17.25" customHeight="1" x14ac:dyDescent="0.25">
      <c r="A397" s="64" t="s">
        <v>1362</v>
      </c>
      <c r="B397" s="24" t="s">
        <v>1363</v>
      </c>
      <c r="C397" s="24" t="s">
        <v>1363</v>
      </c>
      <c r="D397" s="65" t="s">
        <v>271</v>
      </c>
      <c r="E397" s="65">
        <v>2693</v>
      </c>
      <c r="F397" s="65" t="s">
        <v>1364</v>
      </c>
      <c r="G397" s="65">
        <v>7</v>
      </c>
      <c r="H397" s="65">
        <v>3.1</v>
      </c>
      <c r="I397" s="65">
        <v>5</v>
      </c>
      <c r="J397" s="65" t="s">
        <v>243</v>
      </c>
      <c r="K397" s="66" t="s">
        <v>243</v>
      </c>
      <c r="L397" s="65" t="s">
        <v>244</v>
      </c>
      <c r="M397" s="65" t="s">
        <v>244</v>
      </c>
      <c r="N397" s="65" t="s">
        <v>244</v>
      </c>
      <c r="O397" s="70"/>
      <c r="P397" s="70"/>
      <c r="Q397" s="70"/>
    </row>
    <row r="398" spans="1:17" ht="17.25" customHeight="1" x14ac:dyDescent="0.25">
      <c r="A398" s="64" t="s">
        <v>1365</v>
      </c>
      <c r="B398" s="24" t="s">
        <v>1366</v>
      </c>
      <c r="C398" s="24" t="s">
        <v>1366</v>
      </c>
      <c r="D398" s="65" t="s">
        <v>276</v>
      </c>
      <c r="E398" s="65">
        <v>805</v>
      </c>
      <c r="F398" s="65" t="s">
        <v>1365</v>
      </c>
      <c r="G398" s="65">
        <v>7</v>
      </c>
      <c r="H398" s="65">
        <v>3.1</v>
      </c>
      <c r="I398" s="65">
        <v>5</v>
      </c>
      <c r="J398" s="65" t="s">
        <v>243</v>
      </c>
      <c r="K398" s="66" t="s">
        <v>243</v>
      </c>
      <c r="L398" s="65" t="s">
        <v>244</v>
      </c>
      <c r="M398" s="65" t="s">
        <v>244</v>
      </c>
      <c r="N398" s="65" t="s">
        <v>244</v>
      </c>
      <c r="O398" s="70"/>
      <c r="P398" s="70"/>
      <c r="Q398" s="70"/>
    </row>
    <row r="399" spans="1:17" ht="17.25" customHeight="1" x14ac:dyDescent="0.25">
      <c r="A399" s="64" t="s">
        <v>1367</v>
      </c>
      <c r="B399" s="24" t="s">
        <v>1368</v>
      </c>
      <c r="C399" s="24" t="s">
        <v>1368</v>
      </c>
      <c r="D399" s="65" t="s">
        <v>276</v>
      </c>
      <c r="E399" s="65">
        <v>198</v>
      </c>
      <c r="F399" s="65" t="s">
        <v>1367</v>
      </c>
      <c r="G399" s="65">
        <v>7</v>
      </c>
      <c r="H399" s="65">
        <v>3.1</v>
      </c>
      <c r="I399" s="65">
        <v>5</v>
      </c>
      <c r="J399" s="65" t="s">
        <v>243</v>
      </c>
      <c r="K399" s="66" t="s">
        <v>243</v>
      </c>
      <c r="L399" s="65" t="s">
        <v>244</v>
      </c>
      <c r="M399" s="65" t="s">
        <v>244</v>
      </c>
      <c r="N399" s="65" t="s">
        <v>244</v>
      </c>
      <c r="O399" s="70"/>
      <c r="P399" s="70"/>
      <c r="Q399" s="70"/>
    </row>
    <row r="400" spans="1:17" ht="17.25" customHeight="1" x14ac:dyDescent="0.25">
      <c r="A400" s="64" t="s">
        <v>1369</v>
      </c>
      <c r="B400" s="24" t="s">
        <v>1370</v>
      </c>
      <c r="C400" s="24" t="s">
        <v>1370</v>
      </c>
      <c r="D400" s="65" t="s">
        <v>276</v>
      </c>
      <c r="E400" s="65">
        <v>55</v>
      </c>
      <c r="F400" s="65" t="s">
        <v>1369</v>
      </c>
      <c r="G400" s="65">
        <v>7</v>
      </c>
      <c r="H400" s="65">
        <v>3.1</v>
      </c>
      <c r="I400" s="65">
        <v>5</v>
      </c>
      <c r="J400" s="65" t="s">
        <v>243</v>
      </c>
      <c r="K400" s="66" t="s">
        <v>243</v>
      </c>
      <c r="L400" s="65" t="s">
        <v>244</v>
      </c>
      <c r="M400" s="65" t="s">
        <v>244</v>
      </c>
      <c r="N400" s="65" t="s">
        <v>244</v>
      </c>
      <c r="O400" s="70"/>
      <c r="P400" s="70"/>
      <c r="Q400" s="70"/>
    </row>
    <row r="401" spans="1:17" ht="17.25" customHeight="1" x14ac:dyDescent="0.25">
      <c r="A401" s="64" t="s">
        <v>1371</v>
      </c>
      <c r="B401" s="24" t="s">
        <v>1372</v>
      </c>
      <c r="C401" s="24" t="s">
        <v>1372</v>
      </c>
      <c r="D401" s="65" t="s">
        <v>271</v>
      </c>
      <c r="E401" s="65">
        <v>598</v>
      </c>
      <c r="F401" s="65" t="s">
        <v>1373</v>
      </c>
      <c r="G401" s="65">
        <v>7</v>
      </c>
      <c r="H401" s="65">
        <v>3.1</v>
      </c>
      <c r="I401" s="65">
        <v>5</v>
      </c>
      <c r="J401" s="65"/>
      <c r="K401" s="66" t="s">
        <v>243</v>
      </c>
      <c r="L401" s="65" t="s">
        <v>244</v>
      </c>
      <c r="M401" s="65" t="s">
        <v>244</v>
      </c>
      <c r="N401" s="65" t="s">
        <v>244</v>
      </c>
      <c r="O401" s="70"/>
      <c r="P401" s="70"/>
      <c r="Q401" s="70"/>
    </row>
    <row r="402" spans="1:17" ht="17.25" customHeight="1" x14ac:dyDescent="0.25">
      <c r="A402" s="64" t="s">
        <v>1374</v>
      </c>
      <c r="B402" s="24" t="s">
        <v>1375</v>
      </c>
      <c r="C402" s="24" t="s">
        <v>1375</v>
      </c>
      <c r="D402" s="65" t="s">
        <v>259</v>
      </c>
      <c r="E402" s="65">
        <v>1623</v>
      </c>
      <c r="F402" s="65" t="s">
        <v>1376</v>
      </c>
      <c r="G402" s="65">
        <v>7</v>
      </c>
      <c r="H402" s="65">
        <v>3.1</v>
      </c>
      <c r="I402" s="65">
        <v>5</v>
      </c>
      <c r="J402" s="65"/>
      <c r="K402" s="66" t="s">
        <v>243</v>
      </c>
      <c r="L402" s="65" t="s">
        <v>244</v>
      </c>
      <c r="M402" s="65" t="s">
        <v>244</v>
      </c>
      <c r="N402" s="65" t="s">
        <v>244</v>
      </c>
      <c r="O402" s="70"/>
      <c r="P402" s="70"/>
      <c r="Q402" s="70"/>
    </row>
    <row r="403" spans="1:17" ht="17.25" customHeight="1" x14ac:dyDescent="0.25">
      <c r="A403" s="64" t="s">
        <v>1377</v>
      </c>
      <c r="B403" s="24" t="s">
        <v>1378</v>
      </c>
      <c r="C403" s="24" t="s">
        <v>1378</v>
      </c>
      <c r="D403" s="65" t="s">
        <v>245</v>
      </c>
      <c r="E403" s="65">
        <v>2</v>
      </c>
      <c r="F403" s="65" t="s">
        <v>649</v>
      </c>
      <c r="G403" s="65">
        <v>7</v>
      </c>
      <c r="H403" s="65">
        <v>3.1</v>
      </c>
      <c r="I403" s="65">
        <v>5</v>
      </c>
      <c r="J403" s="65"/>
      <c r="K403" s="66" t="s">
        <v>243</v>
      </c>
      <c r="L403" s="65" t="s">
        <v>244</v>
      </c>
      <c r="M403" s="65" t="s">
        <v>244</v>
      </c>
      <c r="N403" s="65" t="s">
        <v>244</v>
      </c>
      <c r="O403" s="70"/>
      <c r="P403" s="70"/>
      <c r="Q403" s="70"/>
    </row>
    <row r="404" spans="1:17" ht="17.25" customHeight="1" x14ac:dyDescent="0.25">
      <c r="A404" s="64" t="s">
        <v>1379</v>
      </c>
      <c r="B404" s="24" t="s">
        <v>1380</v>
      </c>
      <c r="C404" s="24" t="s">
        <v>1380</v>
      </c>
      <c r="D404" s="65" t="s">
        <v>248</v>
      </c>
      <c r="E404" s="65">
        <v>393</v>
      </c>
      <c r="F404" s="65" t="s">
        <v>631</v>
      </c>
      <c r="G404" s="65">
        <v>7</v>
      </c>
      <c r="H404" s="65">
        <v>3.1</v>
      </c>
      <c r="I404" s="65">
        <v>6</v>
      </c>
      <c r="J404" s="65"/>
      <c r="K404" s="66" t="s">
        <v>243</v>
      </c>
      <c r="L404" s="65" t="s">
        <v>244</v>
      </c>
      <c r="M404" s="65" t="s">
        <v>244</v>
      </c>
      <c r="N404" s="65" t="s">
        <v>244</v>
      </c>
      <c r="O404" s="70"/>
      <c r="P404" s="70"/>
      <c r="Q404" s="70"/>
    </row>
    <row r="405" spans="1:17" ht="17.25" customHeight="1" x14ac:dyDescent="0.25">
      <c r="A405" s="64" t="s">
        <v>1381</v>
      </c>
      <c r="B405" s="24" t="s">
        <v>1382</v>
      </c>
      <c r="C405" s="24" t="s">
        <v>1383</v>
      </c>
      <c r="D405" s="65" t="s">
        <v>248</v>
      </c>
      <c r="E405" s="65">
        <v>94</v>
      </c>
      <c r="F405" s="65" t="s">
        <v>393</v>
      </c>
      <c r="G405" s="65">
        <v>7</v>
      </c>
      <c r="H405" s="65">
        <v>3.1</v>
      </c>
      <c r="I405" s="65">
        <v>6</v>
      </c>
      <c r="J405" s="65"/>
      <c r="K405" s="66" t="s">
        <v>243</v>
      </c>
      <c r="L405" s="65" t="s">
        <v>244</v>
      </c>
      <c r="M405" s="65" t="s">
        <v>244</v>
      </c>
      <c r="N405" s="65" t="s">
        <v>244</v>
      </c>
      <c r="O405" s="70"/>
      <c r="P405" s="70"/>
      <c r="Q405" s="70"/>
    </row>
    <row r="406" spans="1:17" ht="17.100000000000001" customHeight="1" x14ac:dyDescent="0.25">
      <c r="A406" s="64" t="s">
        <v>1384</v>
      </c>
      <c r="B406" s="24" t="s">
        <v>1385</v>
      </c>
      <c r="C406" s="24" t="s">
        <v>1385</v>
      </c>
      <c r="D406" s="65" t="s">
        <v>248</v>
      </c>
      <c r="E406" s="65">
        <v>52</v>
      </c>
      <c r="F406" s="65" t="s">
        <v>1384</v>
      </c>
      <c r="G406" s="65">
        <v>7</v>
      </c>
      <c r="H406" s="65">
        <v>3.1</v>
      </c>
      <c r="I406" s="65">
        <v>6</v>
      </c>
      <c r="J406" s="65"/>
      <c r="K406" s="66" t="s">
        <v>243</v>
      </c>
      <c r="L406" s="65" t="s">
        <v>244</v>
      </c>
      <c r="M406" s="65" t="s">
        <v>244</v>
      </c>
      <c r="N406" s="65" t="s">
        <v>244</v>
      </c>
      <c r="O406" s="70"/>
      <c r="P406" s="70"/>
      <c r="Q406" s="70"/>
    </row>
    <row r="407" spans="1:17" ht="17.100000000000001" customHeight="1" x14ac:dyDescent="0.25">
      <c r="A407" s="64" t="s">
        <v>1386</v>
      </c>
      <c r="B407" s="70" t="s">
        <v>1387</v>
      </c>
      <c r="C407" s="24" t="s">
        <v>1387</v>
      </c>
      <c r="D407" s="65" t="s">
        <v>248</v>
      </c>
      <c r="E407" s="65">
        <v>52</v>
      </c>
      <c r="F407" s="65" t="s">
        <v>1384</v>
      </c>
      <c r="G407" s="65">
        <v>7</v>
      </c>
      <c r="H407" s="65">
        <v>3.1</v>
      </c>
      <c r="I407" s="65">
        <v>6</v>
      </c>
      <c r="J407" s="65"/>
      <c r="K407" s="66" t="s">
        <v>243</v>
      </c>
      <c r="L407" s="65" t="s">
        <v>244</v>
      </c>
      <c r="M407" s="65" t="s">
        <v>244</v>
      </c>
      <c r="N407" s="65" t="s">
        <v>244</v>
      </c>
      <c r="O407" s="70"/>
      <c r="P407" s="70"/>
      <c r="Q407" s="70"/>
    </row>
    <row r="408" spans="1:17" ht="17.100000000000001" customHeight="1" x14ac:dyDescent="0.25">
      <c r="A408" s="64" t="s">
        <v>1388</v>
      </c>
      <c r="B408" s="24" t="s">
        <v>1389</v>
      </c>
      <c r="C408" s="24" t="s">
        <v>1389</v>
      </c>
      <c r="D408" s="65" t="s">
        <v>248</v>
      </c>
      <c r="E408" s="65">
        <v>671</v>
      </c>
      <c r="F408" s="65" t="s">
        <v>1390</v>
      </c>
      <c r="G408" s="65">
        <v>7</v>
      </c>
      <c r="H408" s="65">
        <v>3.1</v>
      </c>
      <c r="I408" s="65">
        <v>6</v>
      </c>
      <c r="J408" s="65"/>
      <c r="K408" s="66" t="s">
        <v>243</v>
      </c>
      <c r="L408" s="65" t="s">
        <v>244</v>
      </c>
      <c r="M408" s="65" t="s">
        <v>244</v>
      </c>
      <c r="N408" s="65" t="s">
        <v>244</v>
      </c>
      <c r="O408" s="70"/>
      <c r="P408" s="70"/>
      <c r="Q408" s="70"/>
    </row>
    <row r="409" spans="1:17" ht="17.100000000000001" customHeight="1" x14ac:dyDescent="0.25">
      <c r="A409" s="64" t="s">
        <v>1390</v>
      </c>
      <c r="B409" s="24" t="s">
        <v>1391</v>
      </c>
      <c r="C409" s="24" t="s">
        <v>1391</v>
      </c>
      <c r="D409" s="65" t="s">
        <v>248</v>
      </c>
      <c r="E409" s="65">
        <v>671</v>
      </c>
      <c r="F409" s="65" t="s">
        <v>1390</v>
      </c>
      <c r="G409" s="65">
        <v>7</v>
      </c>
      <c r="H409" s="65">
        <v>3.1</v>
      </c>
      <c r="I409" s="65">
        <v>6</v>
      </c>
      <c r="J409" s="65"/>
      <c r="K409" s="66" t="s">
        <v>243</v>
      </c>
      <c r="L409" s="65" t="s">
        <v>244</v>
      </c>
      <c r="M409" s="65" t="s">
        <v>244</v>
      </c>
      <c r="N409" s="65" t="s">
        <v>244</v>
      </c>
      <c r="O409" s="70"/>
      <c r="P409" s="70"/>
      <c r="Q409" s="70"/>
    </row>
    <row r="410" spans="1:17" ht="17.100000000000001" customHeight="1" x14ac:dyDescent="0.25">
      <c r="A410" s="64" t="s">
        <v>1392</v>
      </c>
      <c r="B410" s="24" t="s">
        <v>1393</v>
      </c>
      <c r="C410" s="24" t="s">
        <v>1393</v>
      </c>
      <c r="D410" s="65" t="s">
        <v>259</v>
      </c>
      <c r="E410" s="65">
        <v>1952</v>
      </c>
      <c r="F410" s="65" t="s">
        <v>1394</v>
      </c>
      <c r="G410" s="65">
        <v>7</v>
      </c>
      <c r="H410" s="65">
        <v>3.1</v>
      </c>
      <c r="I410" s="65">
        <v>6</v>
      </c>
      <c r="J410" s="65"/>
      <c r="K410" s="66" t="s">
        <v>243</v>
      </c>
      <c r="L410" s="65" t="s">
        <v>244</v>
      </c>
      <c r="M410" s="65" t="s">
        <v>244</v>
      </c>
      <c r="N410" s="65" t="s">
        <v>244</v>
      </c>
      <c r="O410" s="70"/>
      <c r="P410" s="70"/>
      <c r="Q410" s="70"/>
    </row>
    <row r="411" spans="1:17" ht="17.25" customHeight="1" x14ac:dyDescent="0.25">
      <c r="A411" s="64" t="s">
        <v>1395</v>
      </c>
      <c r="B411" s="24" t="s">
        <v>1396</v>
      </c>
      <c r="C411" s="24" t="s">
        <v>1396</v>
      </c>
      <c r="D411" s="65" t="s">
        <v>259</v>
      </c>
      <c r="E411" s="65">
        <v>2284</v>
      </c>
      <c r="F411" s="65" t="s">
        <v>1397</v>
      </c>
      <c r="G411" s="65">
        <v>7</v>
      </c>
      <c r="H411" s="65">
        <v>3.1</v>
      </c>
      <c r="I411" s="65">
        <v>6</v>
      </c>
      <c r="J411" s="65"/>
      <c r="K411" s="66" t="s">
        <v>243</v>
      </c>
      <c r="L411" s="65" t="s">
        <v>244</v>
      </c>
      <c r="M411" s="65" t="s">
        <v>244</v>
      </c>
      <c r="N411" s="65" t="s">
        <v>244</v>
      </c>
      <c r="O411" s="70"/>
      <c r="P411" s="70"/>
      <c r="Q411" s="70"/>
    </row>
    <row r="412" spans="1:17" ht="17.25" customHeight="1" x14ac:dyDescent="0.25">
      <c r="A412" s="64" t="s">
        <v>1398</v>
      </c>
      <c r="B412" s="24" t="s">
        <v>1399</v>
      </c>
      <c r="C412" s="24" t="s">
        <v>1399</v>
      </c>
      <c r="D412" s="65" t="s">
        <v>259</v>
      </c>
      <c r="E412" s="65">
        <v>1889</v>
      </c>
      <c r="F412" s="65" t="s">
        <v>1400</v>
      </c>
      <c r="G412" s="65">
        <v>7</v>
      </c>
      <c r="H412" s="65">
        <v>3.1</v>
      </c>
      <c r="I412" s="65">
        <v>6</v>
      </c>
      <c r="J412" s="65"/>
      <c r="K412" s="66" t="s">
        <v>243</v>
      </c>
      <c r="L412" s="65" t="s">
        <v>244</v>
      </c>
      <c r="M412" s="65" t="s">
        <v>244</v>
      </c>
      <c r="N412" s="65" t="s">
        <v>244</v>
      </c>
      <c r="O412" s="70"/>
      <c r="P412" s="70"/>
      <c r="Q412" s="70"/>
    </row>
    <row r="413" spans="1:17" ht="17.25" customHeight="1" x14ac:dyDescent="0.25">
      <c r="A413" s="64" t="s">
        <v>1401</v>
      </c>
      <c r="B413" s="24" t="s">
        <v>1402</v>
      </c>
      <c r="C413" s="24" t="s">
        <v>1402</v>
      </c>
      <c r="D413" s="65" t="s">
        <v>271</v>
      </c>
      <c r="E413" s="65">
        <v>1782</v>
      </c>
      <c r="F413" s="65" t="s">
        <v>1403</v>
      </c>
      <c r="G413" s="65">
        <v>7</v>
      </c>
      <c r="H413" s="65">
        <v>3.1</v>
      </c>
      <c r="I413" s="65">
        <v>6</v>
      </c>
      <c r="J413" s="65"/>
      <c r="K413" s="66" t="s">
        <v>243</v>
      </c>
      <c r="L413" s="65" t="s">
        <v>244</v>
      </c>
      <c r="M413" s="65" t="s">
        <v>244</v>
      </c>
      <c r="N413" s="65" t="s">
        <v>244</v>
      </c>
      <c r="O413" s="70"/>
      <c r="P413" s="70"/>
      <c r="Q413" s="70"/>
    </row>
    <row r="414" spans="1:17" ht="17.25" customHeight="1" x14ac:dyDescent="0.25">
      <c r="A414" s="64" t="s">
        <v>1404</v>
      </c>
      <c r="B414" s="24" t="s">
        <v>1405</v>
      </c>
      <c r="C414" s="24" t="s">
        <v>1406</v>
      </c>
      <c r="D414" s="65" t="s">
        <v>248</v>
      </c>
      <c r="E414" s="65">
        <v>264</v>
      </c>
      <c r="F414" s="65" t="s">
        <v>1404</v>
      </c>
      <c r="G414" s="65">
        <v>7</v>
      </c>
      <c r="H414" s="65">
        <v>3.1</v>
      </c>
      <c r="I414" s="65">
        <v>6</v>
      </c>
      <c r="J414" s="65"/>
      <c r="K414" s="66" t="s">
        <v>243</v>
      </c>
      <c r="L414" s="65" t="s">
        <v>244</v>
      </c>
      <c r="M414" s="65" t="s">
        <v>244</v>
      </c>
      <c r="N414" s="65" t="s">
        <v>244</v>
      </c>
      <c r="O414" s="70"/>
      <c r="P414" s="70"/>
      <c r="Q414" s="70"/>
    </row>
    <row r="415" spans="1:17" ht="17.25" customHeight="1" x14ac:dyDescent="0.25">
      <c r="A415" s="64" t="s">
        <v>1407</v>
      </c>
      <c r="B415" s="24" t="s">
        <v>1408</v>
      </c>
      <c r="C415" s="24" t="s">
        <v>1406</v>
      </c>
      <c r="D415" s="65" t="s">
        <v>248</v>
      </c>
      <c r="E415" s="65">
        <v>264</v>
      </c>
      <c r="F415" s="65" t="s">
        <v>1404</v>
      </c>
      <c r="G415" s="65">
        <v>7</v>
      </c>
      <c r="H415" s="65">
        <v>3.1</v>
      </c>
      <c r="I415" s="65">
        <v>6</v>
      </c>
      <c r="J415" s="65"/>
      <c r="K415" s="66" t="s">
        <v>243</v>
      </c>
      <c r="L415" s="65" t="s">
        <v>244</v>
      </c>
      <c r="M415" s="65"/>
      <c r="N415" s="65"/>
      <c r="O415" s="70"/>
      <c r="P415" s="70"/>
      <c r="Q415" s="70"/>
    </row>
    <row r="416" spans="1:17" ht="17.25" customHeight="1" x14ac:dyDescent="0.25">
      <c r="A416" s="64" t="s">
        <v>1409</v>
      </c>
      <c r="B416" s="24" t="s">
        <v>1410</v>
      </c>
      <c r="C416" s="24" t="s">
        <v>1411</v>
      </c>
      <c r="D416" s="65" t="s">
        <v>314</v>
      </c>
      <c r="E416" s="65">
        <v>163</v>
      </c>
      <c r="F416" s="65" t="s">
        <v>1412</v>
      </c>
      <c r="G416" s="65">
        <v>7</v>
      </c>
      <c r="H416" s="65">
        <v>3.2</v>
      </c>
      <c r="I416" s="65">
        <v>3</v>
      </c>
      <c r="J416" s="65"/>
      <c r="K416" s="66" t="s">
        <v>243</v>
      </c>
      <c r="L416" s="65" t="s">
        <v>244</v>
      </c>
      <c r="M416" s="65"/>
      <c r="N416" s="65"/>
      <c r="O416" s="70"/>
      <c r="P416" s="70"/>
      <c r="Q416" s="70"/>
    </row>
    <row r="417" spans="1:17" ht="17.25" customHeight="1" x14ac:dyDescent="0.25">
      <c r="A417" s="64" t="s">
        <v>1413</v>
      </c>
      <c r="B417" s="24" t="s">
        <v>1414</v>
      </c>
      <c r="C417" s="24" t="s">
        <v>1414</v>
      </c>
      <c r="D417" s="65" t="s">
        <v>245</v>
      </c>
      <c r="E417" s="65" t="s">
        <v>242</v>
      </c>
      <c r="F417" s="65" t="s">
        <v>1413</v>
      </c>
      <c r="G417" s="65">
        <v>7</v>
      </c>
      <c r="H417" s="65">
        <v>3.2</v>
      </c>
      <c r="I417" s="65">
        <v>3</v>
      </c>
      <c r="J417" s="65" t="s">
        <v>243</v>
      </c>
      <c r="K417" s="66" t="s">
        <v>243</v>
      </c>
      <c r="L417" s="65" t="s">
        <v>244</v>
      </c>
      <c r="M417" s="65" t="s">
        <v>244</v>
      </c>
      <c r="N417" s="65" t="s">
        <v>244</v>
      </c>
      <c r="O417" s="70"/>
      <c r="P417" s="70"/>
      <c r="Q417" s="70"/>
    </row>
    <row r="418" spans="1:17" ht="17.25" customHeight="1" x14ac:dyDescent="0.25">
      <c r="A418" s="64" t="s">
        <v>1415</v>
      </c>
      <c r="B418" s="24" t="s">
        <v>1416</v>
      </c>
      <c r="C418" s="24" t="s">
        <v>1417</v>
      </c>
      <c r="D418" s="65" t="s">
        <v>245</v>
      </c>
      <c r="E418" s="65">
        <v>51</v>
      </c>
      <c r="F418" s="65" t="s">
        <v>1418</v>
      </c>
      <c r="G418" s="65">
        <v>7</v>
      </c>
      <c r="H418" s="65">
        <v>3.2</v>
      </c>
      <c r="I418" s="65">
        <v>3</v>
      </c>
      <c r="J418" s="65"/>
      <c r="K418" s="66" t="s">
        <v>243</v>
      </c>
      <c r="L418" s="65" t="s">
        <v>244</v>
      </c>
      <c r="M418" s="65" t="s">
        <v>244</v>
      </c>
      <c r="N418" s="65" t="s">
        <v>244</v>
      </c>
      <c r="O418" s="70"/>
      <c r="P418" s="70"/>
      <c r="Q418" s="70"/>
    </row>
    <row r="419" spans="1:17" ht="17.25" customHeight="1" x14ac:dyDescent="0.25">
      <c r="A419" s="64" t="s">
        <v>1419</v>
      </c>
      <c r="B419" s="24" t="s">
        <v>1420</v>
      </c>
      <c r="C419" s="24" t="s">
        <v>1411</v>
      </c>
      <c r="D419" s="65" t="s">
        <v>314</v>
      </c>
      <c r="E419" s="65">
        <v>163</v>
      </c>
      <c r="F419" s="65" t="s">
        <v>1412</v>
      </c>
      <c r="G419" s="65">
        <v>7</v>
      </c>
      <c r="H419" s="65">
        <v>3.2</v>
      </c>
      <c r="I419" s="65">
        <v>3</v>
      </c>
      <c r="J419" s="65"/>
      <c r="K419" s="66" t="s">
        <v>243</v>
      </c>
      <c r="L419" s="65" t="s">
        <v>244</v>
      </c>
      <c r="M419" s="65" t="s">
        <v>244</v>
      </c>
      <c r="N419" s="65"/>
      <c r="O419" s="70"/>
      <c r="P419" s="70"/>
      <c r="Q419" s="70"/>
    </row>
    <row r="420" spans="1:17" ht="17.25" customHeight="1" x14ac:dyDescent="0.25">
      <c r="A420" s="64" t="s">
        <v>1421</v>
      </c>
      <c r="B420" s="24" t="s">
        <v>1422</v>
      </c>
      <c r="C420" s="24" t="s">
        <v>1423</v>
      </c>
      <c r="D420" s="65" t="s">
        <v>314</v>
      </c>
      <c r="E420" s="65">
        <v>163</v>
      </c>
      <c r="F420" s="65" t="s">
        <v>1412</v>
      </c>
      <c r="G420" s="65">
        <v>7</v>
      </c>
      <c r="H420" s="65">
        <v>3.2</v>
      </c>
      <c r="I420" s="65">
        <v>3</v>
      </c>
      <c r="J420" s="65"/>
      <c r="K420" s="66" t="s">
        <v>243</v>
      </c>
      <c r="L420" s="65" t="s">
        <v>244</v>
      </c>
      <c r="M420" s="65" t="s">
        <v>244</v>
      </c>
      <c r="N420" s="65"/>
      <c r="O420" s="70"/>
      <c r="P420" s="70"/>
      <c r="Q420" s="70"/>
    </row>
    <row r="421" spans="1:17" ht="17.25" customHeight="1" x14ac:dyDescent="0.25">
      <c r="A421" s="64" t="s">
        <v>1412</v>
      </c>
      <c r="B421" s="24" t="s">
        <v>1424</v>
      </c>
      <c r="C421" s="24" t="s">
        <v>1425</v>
      </c>
      <c r="D421" s="65" t="s">
        <v>252</v>
      </c>
      <c r="E421" s="65">
        <v>163</v>
      </c>
      <c r="F421" s="65" t="s">
        <v>1412</v>
      </c>
      <c r="G421" s="65">
        <v>7</v>
      </c>
      <c r="H421" s="65">
        <v>3.2</v>
      </c>
      <c r="I421" s="65">
        <v>3</v>
      </c>
      <c r="J421" s="65" t="s">
        <v>243</v>
      </c>
      <c r="K421" s="66" t="s">
        <v>243</v>
      </c>
      <c r="L421" s="65" t="s">
        <v>244</v>
      </c>
      <c r="M421" s="65" t="s">
        <v>244</v>
      </c>
      <c r="N421" s="65" t="s">
        <v>244</v>
      </c>
      <c r="O421" s="70"/>
      <c r="P421" s="70"/>
      <c r="Q421" s="70"/>
    </row>
    <row r="422" spans="1:17" ht="17.25" customHeight="1" x14ac:dyDescent="0.25">
      <c r="A422" s="64" t="s">
        <v>1426</v>
      </c>
      <c r="B422" s="24" t="s">
        <v>1427</v>
      </c>
      <c r="C422" s="24" t="s">
        <v>1427</v>
      </c>
      <c r="D422" s="65" t="s">
        <v>245</v>
      </c>
      <c r="E422" s="65">
        <v>513</v>
      </c>
      <c r="F422" s="65" t="s">
        <v>1426</v>
      </c>
      <c r="G422" s="65">
        <v>7</v>
      </c>
      <c r="H422" s="65">
        <v>3.2</v>
      </c>
      <c r="I422" s="65">
        <v>3</v>
      </c>
      <c r="J422" s="65" t="s">
        <v>243</v>
      </c>
      <c r="K422" s="66" t="s">
        <v>243</v>
      </c>
      <c r="L422" s="65" t="s">
        <v>244</v>
      </c>
      <c r="M422" s="65" t="s">
        <v>244</v>
      </c>
      <c r="N422" s="65" t="s">
        <v>244</v>
      </c>
      <c r="O422" s="70"/>
      <c r="P422" s="70"/>
      <c r="Q422" s="70"/>
    </row>
    <row r="423" spans="1:17" ht="17.25" customHeight="1" x14ac:dyDescent="0.25">
      <c r="A423" s="64" t="s">
        <v>1428</v>
      </c>
      <c r="B423" s="24" t="s">
        <v>1429</v>
      </c>
      <c r="C423" s="24" t="s">
        <v>1423</v>
      </c>
      <c r="D423" s="65" t="s">
        <v>314</v>
      </c>
      <c r="E423" s="65">
        <v>163</v>
      </c>
      <c r="F423" s="65" t="s">
        <v>1412</v>
      </c>
      <c r="G423" s="65">
        <v>7</v>
      </c>
      <c r="H423" s="65">
        <v>3.2</v>
      </c>
      <c r="I423" s="65">
        <v>3</v>
      </c>
      <c r="J423" s="65"/>
      <c r="K423" s="66" t="s">
        <v>243</v>
      </c>
      <c r="L423" s="65" t="s">
        <v>244</v>
      </c>
      <c r="M423" s="65"/>
      <c r="N423" s="65"/>
      <c r="O423" s="70"/>
      <c r="P423" s="70"/>
      <c r="Q423" s="70"/>
    </row>
    <row r="424" spans="1:17" ht="17.25" customHeight="1" x14ac:dyDescent="0.25">
      <c r="A424" s="64" t="s">
        <v>1430</v>
      </c>
      <c r="B424" s="24" t="s">
        <v>1431</v>
      </c>
      <c r="C424" s="24" t="s">
        <v>1431</v>
      </c>
      <c r="D424" s="65" t="s">
        <v>259</v>
      </c>
      <c r="E424" s="65">
        <v>1906</v>
      </c>
      <c r="F424" s="65" t="s">
        <v>1431</v>
      </c>
      <c r="G424" s="65">
        <v>7</v>
      </c>
      <c r="H424" s="65">
        <v>3.2</v>
      </c>
      <c r="I424" s="65">
        <v>3</v>
      </c>
      <c r="J424" s="65"/>
      <c r="K424" s="66" t="s">
        <v>290</v>
      </c>
      <c r="L424" s="65" t="s">
        <v>244</v>
      </c>
      <c r="M424" s="65" t="s">
        <v>244</v>
      </c>
      <c r="N424" s="65" t="s">
        <v>244</v>
      </c>
      <c r="O424" s="70"/>
      <c r="P424" s="70"/>
      <c r="Q424" s="70"/>
    </row>
    <row r="425" spans="1:17" ht="17.25" customHeight="1" x14ac:dyDescent="0.25">
      <c r="A425" s="64" t="s">
        <v>1432</v>
      </c>
      <c r="B425" s="24" t="s">
        <v>1433</v>
      </c>
      <c r="C425" s="24" t="s">
        <v>1433</v>
      </c>
      <c r="D425" s="65" t="s">
        <v>271</v>
      </c>
      <c r="E425" s="65">
        <v>294</v>
      </c>
      <c r="F425" s="65" t="s">
        <v>1432</v>
      </c>
      <c r="G425" s="65">
        <v>7</v>
      </c>
      <c r="H425" s="65">
        <v>3.2</v>
      </c>
      <c r="I425" s="65">
        <v>3</v>
      </c>
      <c r="J425" s="65"/>
      <c r="K425" s="66" t="s">
        <v>243</v>
      </c>
      <c r="L425" s="65" t="s">
        <v>244</v>
      </c>
      <c r="M425" s="65" t="s">
        <v>244</v>
      </c>
      <c r="N425" s="65" t="s">
        <v>244</v>
      </c>
      <c r="O425" s="70"/>
      <c r="P425" s="70"/>
      <c r="Q425" s="70"/>
    </row>
    <row r="426" spans="1:17" ht="17.25" customHeight="1" x14ac:dyDescent="0.25">
      <c r="A426" s="64" t="s">
        <v>1434</v>
      </c>
      <c r="B426" s="24" t="s">
        <v>1435</v>
      </c>
      <c r="C426" s="24" t="s">
        <v>1435</v>
      </c>
      <c r="D426" s="65" t="s">
        <v>259</v>
      </c>
      <c r="E426" s="65">
        <v>79</v>
      </c>
      <c r="F426" s="65" t="s">
        <v>1434</v>
      </c>
      <c r="G426" s="65">
        <v>7</v>
      </c>
      <c r="H426" s="65">
        <v>3.2</v>
      </c>
      <c r="I426" s="65">
        <v>3</v>
      </c>
      <c r="J426" s="65"/>
      <c r="K426" s="66" t="s">
        <v>243</v>
      </c>
      <c r="L426" s="65" t="s">
        <v>244</v>
      </c>
      <c r="M426" s="65" t="s">
        <v>244</v>
      </c>
      <c r="N426" s="65" t="s">
        <v>244</v>
      </c>
      <c r="O426" s="70"/>
      <c r="P426" s="70"/>
      <c r="Q426" s="70"/>
    </row>
    <row r="427" spans="1:17" ht="17.25" customHeight="1" x14ac:dyDescent="0.25">
      <c r="A427" s="64" t="s">
        <v>1436</v>
      </c>
      <c r="B427" s="24" t="s">
        <v>1437</v>
      </c>
      <c r="C427" s="24" t="s">
        <v>1437</v>
      </c>
      <c r="D427" s="65" t="s">
        <v>673</v>
      </c>
      <c r="E427" s="65" t="s">
        <v>242</v>
      </c>
      <c r="F427" s="65" t="s">
        <v>1436</v>
      </c>
      <c r="G427" s="65">
        <v>7</v>
      </c>
      <c r="H427" s="65">
        <v>3.2</v>
      </c>
      <c r="I427" s="65">
        <v>3</v>
      </c>
      <c r="J427" s="65"/>
      <c r="K427" s="66" t="s">
        <v>243</v>
      </c>
      <c r="L427" s="65" t="s">
        <v>244</v>
      </c>
      <c r="M427" s="65"/>
      <c r="N427" s="65"/>
      <c r="O427" s="70"/>
      <c r="P427" s="70"/>
      <c r="Q427" s="70"/>
    </row>
    <row r="428" spans="1:17" ht="17.25" customHeight="1" x14ac:dyDescent="0.25">
      <c r="A428" s="64" t="s">
        <v>1438</v>
      </c>
      <c r="B428" s="24" t="s">
        <v>52</v>
      </c>
      <c r="C428" s="24" t="s">
        <v>52</v>
      </c>
      <c r="D428" s="65" t="s">
        <v>259</v>
      </c>
      <c r="E428" s="65">
        <v>471</v>
      </c>
      <c r="F428" s="65" t="s">
        <v>1439</v>
      </c>
      <c r="G428" s="65">
        <v>7</v>
      </c>
      <c r="H428" s="65">
        <v>3.2</v>
      </c>
      <c r="I428" s="65">
        <v>3</v>
      </c>
      <c r="J428" s="65"/>
      <c r="K428" s="66" t="s">
        <v>243</v>
      </c>
      <c r="L428" s="65" t="s">
        <v>244</v>
      </c>
      <c r="M428" s="65" t="s">
        <v>244</v>
      </c>
      <c r="N428" s="65" t="s">
        <v>244</v>
      </c>
      <c r="O428" s="70"/>
      <c r="P428" s="70"/>
      <c r="Q428" s="70"/>
    </row>
    <row r="429" spans="1:17" ht="17.25" customHeight="1" x14ac:dyDescent="0.25">
      <c r="A429" s="64" t="s">
        <v>1440</v>
      </c>
      <c r="B429" s="24" t="s">
        <v>1441</v>
      </c>
      <c r="C429" s="24" t="s">
        <v>1441</v>
      </c>
      <c r="D429" s="65" t="s">
        <v>271</v>
      </c>
      <c r="E429" s="65">
        <v>480</v>
      </c>
      <c r="F429" s="65" t="s">
        <v>1441</v>
      </c>
      <c r="G429" s="65">
        <v>7</v>
      </c>
      <c r="H429" s="65">
        <v>3.2</v>
      </c>
      <c r="I429" s="65">
        <v>4</v>
      </c>
      <c r="J429" s="65"/>
      <c r="K429" s="66" t="s">
        <v>290</v>
      </c>
      <c r="L429" s="65" t="s">
        <v>244</v>
      </c>
      <c r="M429" s="65" t="s">
        <v>244</v>
      </c>
      <c r="N429" s="65" t="s">
        <v>244</v>
      </c>
      <c r="O429" s="70"/>
      <c r="P429" s="70"/>
      <c r="Q429" s="70"/>
    </row>
    <row r="430" spans="1:17" ht="17.25" customHeight="1" x14ac:dyDescent="0.25">
      <c r="A430" s="64" t="s">
        <v>1442</v>
      </c>
      <c r="B430" s="24" t="s">
        <v>1443</v>
      </c>
      <c r="C430" s="24" t="s">
        <v>1443</v>
      </c>
      <c r="D430" s="65" t="s">
        <v>259</v>
      </c>
      <c r="E430" s="65">
        <v>1409</v>
      </c>
      <c r="F430" s="65" t="s">
        <v>1444</v>
      </c>
      <c r="G430" s="65">
        <v>7</v>
      </c>
      <c r="H430" s="65">
        <v>3.2</v>
      </c>
      <c r="I430" s="65">
        <v>4</v>
      </c>
      <c r="J430" s="65" t="s">
        <v>243</v>
      </c>
      <c r="K430" s="66" t="s">
        <v>243</v>
      </c>
      <c r="L430" s="65" t="s">
        <v>244</v>
      </c>
      <c r="M430" s="65" t="s">
        <v>244</v>
      </c>
      <c r="N430" s="65" t="s">
        <v>244</v>
      </c>
      <c r="O430" s="70"/>
      <c r="P430" s="70"/>
      <c r="Q430" s="70"/>
    </row>
    <row r="431" spans="1:17" ht="17.25" customHeight="1" x14ac:dyDescent="0.25">
      <c r="A431" s="64" t="s">
        <v>1445</v>
      </c>
      <c r="B431" s="24" t="s">
        <v>1446</v>
      </c>
      <c r="C431" s="24" t="s">
        <v>1446</v>
      </c>
      <c r="D431" s="65" t="s">
        <v>271</v>
      </c>
      <c r="E431" s="65" t="s">
        <v>242</v>
      </c>
      <c r="F431" s="65" t="s">
        <v>1445</v>
      </c>
      <c r="G431" s="65">
        <v>7</v>
      </c>
      <c r="H431" s="65">
        <v>3.2</v>
      </c>
      <c r="I431" s="65">
        <v>4</v>
      </c>
      <c r="J431" s="65"/>
      <c r="K431" s="66" t="s">
        <v>243</v>
      </c>
      <c r="L431" s="65" t="s">
        <v>244</v>
      </c>
      <c r="M431" s="65" t="s">
        <v>244</v>
      </c>
      <c r="N431" s="65"/>
      <c r="O431" s="70"/>
      <c r="P431" s="70"/>
      <c r="Q431" s="70"/>
    </row>
    <row r="432" spans="1:17" ht="17.25" customHeight="1" x14ac:dyDescent="0.25">
      <c r="A432" s="64" t="s">
        <v>1447</v>
      </c>
      <c r="B432" s="24" t="s">
        <v>1448</v>
      </c>
      <c r="C432" s="24" t="s">
        <v>1448</v>
      </c>
      <c r="D432" s="65" t="s">
        <v>245</v>
      </c>
      <c r="E432" s="65">
        <v>1208</v>
      </c>
      <c r="F432" s="65" t="s">
        <v>1449</v>
      </c>
      <c r="G432" s="65">
        <v>7</v>
      </c>
      <c r="H432" s="65">
        <v>3.2</v>
      </c>
      <c r="I432" s="65">
        <v>4</v>
      </c>
      <c r="J432" s="65" t="s">
        <v>243</v>
      </c>
      <c r="K432" s="66" t="s">
        <v>243</v>
      </c>
      <c r="L432" s="65" t="s">
        <v>244</v>
      </c>
      <c r="M432" s="65" t="s">
        <v>244</v>
      </c>
      <c r="N432" s="65" t="s">
        <v>244</v>
      </c>
      <c r="O432" s="70"/>
      <c r="P432" s="70"/>
      <c r="Q432" s="70"/>
    </row>
    <row r="433" spans="1:17" ht="17.25" customHeight="1" x14ac:dyDescent="0.25">
      <c r="A433" s="64" t="s">
        <v>1450</v>
      </c>
      <c r="B433" s="24" t="s">
        <v>1451</v>
      </c>
      <c r="C433" s="24" t="s">
        <v>1451</v>
      </c>
      <c r="D433" s="65" t="s">
        <v>245</v>
      </c>
      <c r="E433" s="65">
        <v>871</v>
      </c>
      <c r="F433" s="65" t="s">
        <v>1450</v>
      </c>
      <c r="G433" s="65">
        <v>7</v>
      </c>
      <c r="H433" s="65">
        <v>3.2</v>
      </c>
      <c r="I433" s="65">
        <v>4</v>
      </c>
      <c r="J433" s="65" t="s">
        <v>243</v>
      </c>
      <c r="K433" s="65" t="s">
        <v>243</v>
      </c>
      <c r="L433" s="65" t="s">
        <v>244</v>
      </c>
      <c r="M433" s="65" t="s">
        <v>244</v>
      </c>
      <c r="N433" s="65" t="s">
        <v>244</v>
      </c>
      <c r="O433" s="70"/>
      <c r="P433" s="70"/>
      <c r="Q433" s="70"/>
    </row>
    <row r="434" spans="1:17" ht="17.25" customHeight="1" x14ac:dyDescent="0.25">
      <c r="A434" s="64" t="s">
        <v>1452</v>
      </c>
      <c r="B434" s="24" t="s">
        <v>1453</v>
      </c>
      <c r="C434" s="24" t="s">
        <v>1454</v>
      </c>
      <c r="D434" s="65" t="s">
        <v>248</v>
      </c>
      <c r="E434" s="65">
        <v>380</v>
      </c>
      <c r="F434" s="65" t="s">
        <v>1452</v>
      </c>
      <c r="G434" s="65">
        <v>7</v>
      </c>
      <c r="H434" s="65">
        <v>3.2</v>
      </c>
      <c r="I434" s="65">
        <v>4</v>
      </c>
      <c r="J434" s="65" t="s">
        <v>243</v>
      </c>
      <c r="K434" s="66" t="s">
        <v>243</v>
      </c>
      <c r="L434" s="65" t="s">
        <v>244</v>
      </c>
      <c r="M434" s="65" t="s">
        <v>244</v>
      </c>
      <c r="N434" s="65" t="s">
        <v>244</v>
      </c>
      <c r="O434" s="70"/>
      <c r="P434" s="70"/>
      <c r="Q434" s="70"/>
    </row>
    <row r="435" spans="1:17" ht="17.25" customHeight="1" x14ac:dyDescent="0.25">
      <c r="A435" s="64" t="s">
        <v>1455</v>
      </c>
      <c r="B435" s="24" t="s">
        <v>1456</v>
      </c>
      <c r="C435" s="24" t="s">
        <v>1454</v>
      </c>
      <c r="D435" s="65" t="s">
        <v>248</v>
      </c>
      <c r="E435" s="65">
        <v>380</v>
      </c>
      <c r="F435" s="65" t="s">
        <v>1452</v>
      </c>
      <c r="G435" s="65">
        <v>7</v>
      </c>
      <c r="H435" s="65">
        <v>3.2</v>
      </c>
      <c r="I435" s="65">
        <v>4</v>
      </c>
      <c r="J435" s="65" t="s">
        <v>243</v>
      </c>
      <c r="K435" s="66" t="s">
        <v>243</v>
      </c>
      <c r="L435" s="65" t="s">
        <v>244</v>
      </c>
      <c r="M435" s="65"/>
      <c r="N435" s="65"/>
      <c r="O435" s="70"/>
      <c r="P435" s="70"/>
      <c r="Q435" s="70"/>
    </row>
    <row r="436" spans="1:17" ht="17.25" customHeight="1" x14ac:dyDescent="0.25">
      <c r="A436" s="64" t="s">
        <v>1457</v>
      </c>
      <c r="B436" s="24" t="s">
        <v>1458</v>
      </c>
      <c r="C436" s="24" t="s">
        <v>1459</v>
      </c>
      <c r="D436" s="65" t="s">
        <v>248</v>
      </c>
      <c r="E436" s="65">
        <v>844</v>
      </c>
      <c r="F436" s="65" t="s">
        <v>1460</v>
      </c>
      <c r="G436" s="65">
        <v>7</v>
      </c>
      <c r="H436" s="65">
        <v>3.2</v>
      </c>
      <c r="I436" s="65">
        <v>4</v>
      </c>
      <c r="J436" s="65"/>
      <c r="K436" s="65" t="s">
        <v>243</v>
      </c>
      <c r="L436" s="65" t="s">
        <v>244</v>
      </c>
      <c r="M436" s="65" t="s">
        <v>244</v>
      </c>
      <c r="N436" s="65"/>
      <c r="O436" s="70"/>
      <c r="P436" s="70"/>
      <c r="Q436" s="70"/>
    </row>
    <row r="437" spans="1:17" ht="17.25" customHeight="1" x14ac:dyDescent="0.25">
      <c r="A437" s="64" t="s">
        <v>1461</v>
      </c>
      <c r="B437" s="24" t="s">
        <v>1462</v>
      </c>
      <c r="C437" s="24" t="s">
        <v>1459</v>
      </c>
      <c r="D437" s="65" t="s">
        <v>248</v>
      </c>
      <c r="E437" s="65">
        <v>844</v>
      </c>
      <c r="F437" s="65" t="s">
        <v>1460</v>
      </c>
      <c r="G437" s="65">
        <v>7</v>
      </c>
      <c r="H437" s="65">
        <v>3.2</v>
      </c>
      <c r="I437" s="65">
        <v>4</v>
      </c>
      <c r="J437" s="65"/>
      <c r="K437" s="66" t="s">
        <v>243</v>
      </c>
      <c r="L437" s="65" t="s">
        <v>244</v>
      </c>
      <c r="M437" s="65"/>
      <c r="N437" s="65"/>
      <c r="O437" s="70"/>
      <c r="P437" s="70"/>
      <c r="Q437" s="70"/>
    </row>
    <row r="438" spans="1:17" ht="17.25" customHeight="1" x14ac:dyDescent="0.25">
      <c r="A438" s="64" t="s">
        <v>1463</v>
      </c>
      <c r="B438" s="24" t="s">
        <v>1464</v>
      </c>
      <c r="C438" s="24" t="s">
        <v>1465</v>
      </c>
      <c r="D438" s="65" t="s">
        <v>248</v>
      </c>
      <c r="E438" s="65">
        <v>844</v>
      </c>
      <c r="F438" s="65" t="s">
        <v>1460</v>
      </c>
      <c r="G438" s="65">
        <v>7</v>
      </c>
      <c r="H438" s="65">
        <v>3.2</v>
      </c>
      <c r="I438" s="65">
        <v>4</v>
      </c>
      <c r="J438" s="65"/>
      <c r="K438" s="66" t="s">
        <v>243</v>
      </c>
      <c r="L438" s="65" t="s">
        <v>244</v>
      </c>
      <c r="M438" s="65" t="s">
        <v>244</v>
      </c>
      <c r="N438" s="65" t="s">
        <v>244</v>
      </c>
      <c r="O438" s="70"/>
      <c r="P438" s="70"/>
      <c r="Q438" s="70"/>
    </row>
    <row r="439" spans="1:17" ht="17.25" customHeight="1" x14ac:dyDescent="0.25">
      <c r="A439" s="64" t="s">
        <v>1466</v>
      </c>
      <c r="B439" s="24" t="s">
        <v>1467</v>
      </c>
      <c r="C439" s="24" t="s">
        <v>1468</v>
      </c>
      <c r="D439" s="65" t="s">
        <v>248</v>
      </c>
      <c r="E439" s="65">
        <v>350</v>
      </c>
      <c r="F439" s="65" t="s">
        <v>1469</v>
      </c>
      <c r="G439" s="65">
        <v>7</v>
      </c>
      <c r="H439" s="65">
        <v>3.2</v>
      </c>
      <c r="I439" s="65">
        <v>4</v>
      </c>
      <c r="J439" s="65"/>
      <c r="K439" s="66" t="s">
        <v>290</v>
      </c>
      <c r="L439" s="65" t="s">
        <v>244</v>
      </c>
      <c r="M439" s="65" t="s">
        <v>244</v>
      </c>
      <c r="N439" s="65" t="s">
        <v>244</v>
      </c>
      <c r="O439" s="70"/>
      <c r="P439" s="70"/>
      <c r="Q439" s="70"/>
    </row>
    <row r="440" spans="1:17" ht="17.25" customHeight="1" x14ac:dyDescent="0.25">
      <c r="A440" s="64" t="s">
        <v>1470</v>
      </c>
      <c r="B440" s="24" t="s">
        <v>1471</v>
      </c>
      <c r="C440" s="70" t="s">
        <v>1468</v>
      </c>
      <c r="D440" s="65" t="s">
        <v>248</v>
      </c>
      <c r="E440" s="65">
        <v>350</v>
      </c>
      <c r="F440" s="65" t="s">
        <v>1469</v>
      </c>
      <c r="G440" s="65">
        <v>7</v>
      </c>
      <c r="H440" s="65">
        <v>3.2</v>
      </c>
      <c r="I440" s="65">
        <v>4</v>
      </c>
      <c r="J440" s="65"/>
      <c r="K440" s="66" t="s">
        <v>290</v>
      </c>
      <c r="L440" s="65" t="s">
        <v>244</v>
      </c>
      <c r="M440" s="65"/>
      <c r="N440" s="65"/>
      <c r="O440" s="70"/>
      <c r="P440" s="70"/>
      <c r="Q440" s="70"/>
    </row>
    <row r="441" spans="1:17" ht="17.25" customHeight="1" x14ac:dyDescent="0.25">
      <c r="A441" s="64" t="s">
        <v>1472</v>
      </c>
      <c r="B441" s="24" t="s">
        <v>1473</v>
      </c>
      <c r="C441" s="24" t="s">
        <v>1473</v>
      </c>
      <c r="D441" s="65" t="s">
        <v>259</v>
      </c>
      <c r="E441" s="65">
        <v>1916</v>
      </c>
      <c r="F441" s="65" t="s">
        <v>1474</v>
      </c>
      <c r="G441" s="65">
        <v>7</v>
      </c>
      <c r="H441" s="65">
        <v>3.2</v>
      </c>
      <c r="I441" s="65">
        <v>5</v>
      </c>
      <c r="J441" s="65"/>
      <c r="K441" s="66" t="s">
        <v>243</v>
      </c>
      <c r="L441" s="65" t="s">
        <v>244</v>
      </c>
      <c r="M441" s="65" t="s">
        <v>244</v>
      </c>
      <c r="N441" s="65" t="s">
        <v>244</v>
      </c>
      <c r="O441" s="70"/>
      <c r="P441" s="70"/>
      <c r="Q441" s="70"/>
    </row>
    <row r="442" spans="1:17" ht="17.25" customHeight="1" x14ac:dyDescent="0.25">
      <c r="A442" s="64" t="s">
        <v>1475</v>
      </c>
      <c r="B442" s="24" t="s">
        <v>1476</v>
      </c>
      <c r="C442" s="24" t="s">
        <v>1477</v>
      </c>
      <c r="D442" s="65" t="s">
        <v>252</v>
      </c>
      <c r="E442" s="65">
        <v>39</v>
      </c>
      <c r="F442" s="65" t="s">
        <v>563</v>
      </c>
      <c r="G442" s="65">
        <v>7</v>
      </c>
      <c r="H442" s="65">
        <v>3.2</v>
      </c>
      <c r="I442" s="65">
        <v>5</v>
      </c>
      <c r="J442" s="65" t="s">
        <v>243</v>
      </c>
      <c r="K442" s="66" t="s">
        <v>243</v>
      </c>
      <c r="L442" s="65" t="s">
        <v>244</v>
      </c>
      <c r="M442" s="65" t="s">
        <v>244</v>
      </c>
      <c r="N442" s="65" t="s">
        <v>244</v>
      </c>
      <c r="O442" s="70"/>
      <c r="P442" s="70"/>
      <c r="Q442" s="70"/>
    </row>
    <row r="443" spans="1:17" ht="17.25" customHeight="1" x14ac:dyDescent="0.25">
      <c r="A443" s="64" t="s">
        <v>1478</v>
      </c>
      <c r="B443" s="24" t="s">
        <v>1479</v>
      </c>
      <c r="C443" s="24" t="s">
        <v>1480</v>
      </c>
      <c r="D443" s="65" t="s">
        <v>314</v>
      </c>
      <c r="E443" s="65">
        <v>39</v>
      </c>
      <c r="F443" s="65" t="s">
        <v>563</v>
      </c>
      <c r="G443" s="65">
        <v>7</v>
      </c>
      <c r="H443" s="65">
        <v>3.2</v>
      </c>
      <c r="I443" s="65">
        <v>5</v>
      </c>
      <c r="J443" s="65"/>
      <c r="K443" s="66" t="s">
        <v>243</v>
      </c>
      <c r="L443" s="65" t="s">
        <v>244</v>
      </c>
      <c r="M443" s="65"/>
      <c r="N443" s="65"/>
      <c r="O443" s="70"/>
      <c r="P443" s="70"/>
      <c r="Q443" s="70"/>
    </row>
    <row r="444" spans="1:17" ht="17.25" customHeight="1" x14ac:dyDescent="0.25">
      <c r="A444" s="64" t="s">
        <v>1481</v>
      </c>
      <c r="B444" s="24" t="s">
        <v>1482</v>
      </c>
      <c r="C444" s="70" t="s">
        <v>1483</v>
      </c>
      <c r="D444" s="65" t="s">
        <v>314</v>
      </c>
      <c r="E444" s="65">
        <v>57</v>
      </c>
      <c r="F444" s="65" t="s">
        <v>1484</v>
      </c>
      <c r="G444" s="65">
        <v>7</v>
      </c>
      <c r="H444" s="65">
        <v>3.2</v>
      </c>
      <c r="I444" s="65">
        <v>5</v>
      </c>
      <c r="J444" s="65"/>
      <c r="K444" s="66" t="s">
        <v>243</v>
      </c>
      <c r="L444" s="65" t="s">
        <v>244</v>
      </c>
      <c r="M444" s="65" t="s">
        <v>244</v>
      </c>
      <c r="N444" s="65" t="s">
        <v>244</v>
      </c>
      <c r="O444" s="70"/>
      <c r="P444" s="70"/>
      <c r="Q444" s="70"/>
    </row>
    <row r="445" spans="1:17" ht="17.25" customHeight="1" x14ac:dyDescent="0.25">
      <c r="A445" s="64" t="s">
        <v>1485</v>
      </c>
      <c r="B445" s="24" t="s">
        <v>1486</v>
      </c>
      <c r="C445" s="70" t="s">
        <v>1483</v>
      </c>
      <c r="D445" s="65" t="s">
        <v>252</v>
      </c>
      <c r="E445" s="65">
        <v>57</v>
      </c>
      <c r="F445" s="65" t="s">
        <v>1484</v>
      </c>
      <c r="G445" s="65">
        <v>7</v>
      </c>
      <c r="H445" s="65">
        <v>3.2</v>
      </c>
      <c r="I445" s="65">
        <v>5</v>
      </c>
      <c r="J445" s="65"/>
      <c r="K445" s="66" t="s">
        <v>243</v>
      </c>
      <c r="L445" s="65" t="s">
        <v>244</v>
      </c>
      <c r="M445" s="65"/>
      <c r="N445" s="65"/>
      <c r="O445" s="70"/>
      <c r="P445" s="70"/>
      <c r="Q445" s="70"/>
    </row>
    <row r="446" spans="1:17" ht="17.25" customHeight="1" x14ac:dyDescent="0.25">
      <c r="A446" s="64" t="s">
        <v>1487</v>
      </c>
      <c r="B446" s="24" t="s">
        <v>1488</v>
      </c>
      <c r="C446" s="24" t="s">
        <v>1480</v>
      </c>
      <c r="D446" s="65" t="s">
        <v>314</v>
      </c>
      <c r="E446" s="65">
        <v>39</v>
      </c>
      <c r="F446" s="65" t="s">
        <v>563</v>
      </c>
      <c r="G446" s="65">
        <v>7</v>
      </c>
      <c r="H446" s="65">
        <v>3.2</v>
      </c>
      <c r="I446" s="65">
        <v>5</v>
      </c>
      <c r="J446" s="65"/>
      <c r="K446" s="66" t="s">
        <v>243</v>
      </c>
      <c r="L446" s="65" t="s">
        <v>244</v>
      </c>
      <c r="M446" s="65" t="s">
        <v>244</v>
      </c>
      <c r="N446" s="65" t="s">
        <v>244</v>
      </c>
      <c r="O446" s="70"/>
      <c r="P446" s="70"/>
      <c r="Q446" s="70"/>
    </row>
    <row r="447" spans="1:17" ht="17.25" customHeight="1" x14ac:dyDescent="0.25">
      <c r="A447" s="64" t="s">
        <v>1489</v>
      </c>
      <c r="B447" s="24" t="s">
        <v>1490</v>
      </c>
      <c r="C447" s="24" t="s">
        <v>1491</v>
      </c>
      <c r="D447" s="65" t="s">
        <v>314</v>
      </c>
      <c r="E447" s="65">
        <v>39</v>
      </c>
      <c r="F447" s="65" t="s">
        <v>563</v>
      </c>
      <c r="G447" s="65">
        <v>7</v>
      </c>
      <c r="H447" s="65">
        <v>3.2</v>
      </c>
      <c r="I447" s="65">
        <v>5</v>
      </c>
      <c r="J447" s="65"/>
      <c r="K447" s="66" t="s">
        <v>243</v>
      </c>
      <c r="L447" s="65" t="s">
        <v>244</v>
      </c>
      <c r="M447" s="65" t="s">
        <v>244</v>
      </c>
      <c r="N447" s="65" t="s">
        <v>244</v>
      </c>
      <c r="O447" s="70"/>
      <c r="P447" s="70"/>
      <c r="Q447" s="70"/>
    </row>
    <row r="448" spans="1:17" ht="17.25" customHeight="1" x14ac:dyDescent="0.25">
      <c r="A448" s="64" t="s">
        <v>1492</v>
      </c>
      <c r="B448" s="24" t="s">
        <v>1493</v>
      </c>
      <c r="C448" s="24" t="s">
        <v>1494</v>
      </c>
      <c r="D448" s="65" t="s">
        <v>314</v>
      </c>
      <c r="E448" s="65">
        <v>57</v>
      </c>
      <c r="F448" s="65" t="s">
        <v>1484</v>
      </c>
      <c r="G448" s="65">
        <v>7</v>
      </c>
      <c r="H448" s="65">
        <v>3.2</v>
      </c>
      <c r="I448" s="65">
        <v>5</v>
      </c>
      <c r="J448" s="65"/>
      <c r="K448" s="66" t="s">
        <v>243</v>
      </c>
      <c r="L448" s="65" t="s">
        <v>244</v>
      </c>
      <c r="M448" s="65" t="s">
        <v>244</v>
      </c>
      <c r="N448" s="65" t="s">
        <v>244</v>
      </c>
      <c r="O448" s="70"/>
      <c r="P448" s="70"/>
      <c r="Q448" s="70"/>
    </row>
    <row r="449" spans="1:17" ht="17.25" customHeight="1" x14ac:dyDescent="0.25">
      <c r="A449" s="64" t="s">
        <v>1495</v>
      </c>
      <c r="B449" s="24" t="s">
        <v>1496</v>
      </c>
      <c r="C449" s="24" t="s">
        <v>1491</v>
      </c>
      <c r="D449" s="65" t="s">
        <v>314</v>
      </c>
      <c r="E449" s="65">
        <v>39</v>
      </c>
      <c r="F449" s="65" t="s">
        <v>563</v>
      </c>
      <c r="G449" s="65">
        <v>7</v>
      </c>
      <c r="H449" s="65">
        <v>3.2</v>
      </c>
      <c r="I449" s="65">
        <v>5</v>
      </c>
      <c r="J449" s="65"/>
      <c r="K449" s="66" t="s">
        <v>243</v>
      </c>
      <c r="L449" s="65" t="s">
        <v>244</v>
      </c>
      <c r="M449" s="65"/>
      <c r="N449" s="65"/>
      <c r="O449" s="70"/>
      <c r="P449" s="70"/>
      <c r="Q449" s="70"/>
    </row>
    <row r="450" spans="1:17" ht="17.25" customHeight="1" x14ac:dyDescent="0.25">
      <c r="A450" s="64" t="s">
        <v>1497</v>
      </c>
      <c r="B450" s="24" t="s">
        <v>1498</v>
      </c>
      <c r="C450" s="24" t="s">
        <v>1499</v>
      </c>
      <c r="D450" s="65" t="s">
        <v>314</v>
      </c>
      <c r="E450" s="65">
        <v>57</v>
      </c>
      <c r="F450" s="65" t="s">
        <v>1484</v>
      </c>
      <c r="G450" s="65">
        <v>7</v>
      </c>
      <c r="H450" s="65">
        <v>3.2</v>
      </c>
      <c r="I450" s="65">
        <v>5</v>
      </c>
      <c r="J450" s="65"/>
      <c r="K450" s="66" t="s">
        <v>243</v>
      </c>
      <c r="L450" s="65" t="s">
        <v>244</v>
      </c>
      <c r="M450" s="65"/>
      <c r="N450" s="65"/>
      <c r="O450" s="70"/>
      <c r="P450" s="70"/>
      <c r="Q450" s="70"/>
    </row>
    <row r="451" spans="1:17" ht="17.25" customHeight="1" x14ac:dyDescent="0.25">
      <c r="A451" s="64" t="s">
        <v>1484</v>
      </c>
      <c r="B451" s="24" t="s">
        <v>1500</v>
      </c>
      <c r="C451" s="24" t="s">
        <v>1501</v>
      </c>
      <c r="D451" s="65" t="s">
        <v>252</v>
      </c>
      <c r="E451" s="65">
        <v>57</v>
      </c>
      <c r="F451" s="65" t="s">
        <v>1484</v>
      </c>
      <c r="G451" s="65">
        <v>7</v>
      </c>
      <c r="H451" s="65">
        <v>3.2</v>
      </c>
      <c r="I451" s="65">
        <v>5</v>
      </c>
      <c r="J451" s="65" t="s">
        <v>243</v>
      </c>
      <c r="K451" s="66" t="s">
        <v>243</v>
      </c>
      <c r="L451" s="65" t="s">
        <v>244</v>
      </c>
      <c r="M451" s="65" t="s">
        <v>244</v>
      </c>
      <c r="N451" s="65" t="s">
        <v>244</v>
      </c>
      <c r="O451" s="70"/>
      <c r="P451" s="70"/>
      <c r="Q451" s="70"/>
    </row>
    <row r="452" spans="1:17" ht="17.25" customHeight="1" x14ac:dyDescent="0.25">
      <c r="A452" s="64" t="s">
        <v>1502</v>
      </c>
      <c r="B452" s="24" t="s">
        <v>1503</v>
      </c>
      <c r="C452" s="24" t="s">
        <v>1504</v>
      </c>
      <c r="D452" s="65" t="s">
        <v>252</v>
      </c>
      <c r="E452" s="65">
        <v>1378</v>
      </c>
      <c r="F452" s="65" t="s">
        <v>1502</v>
      </c>
      <c r="G452" s="65">
        <v>7</v>
      </c>
      <c r="H452" s="65">
        <v>3.2</v>
      </c>
      <c r="I452" s="65">
        <v>5</v>
      </c>
      <c r="J452" s="65"/>
      <c r="K452" s="66" t="s">
        <v>243</v>
      </c>
      <c r="L452" s="65" t="s">
        <v>244</v>
      </c>
      <c r="M452" s="65" t="s">
        <v>244</v>
      </c>
      <c r="N452" s="65" t="s">
        <v>244</v>
      </c>
      <c r="O452" s="70"/>
      <c r="P452" s="70"/>
      <c r="Q452" s="70"/>
    </row>
    <row r="453" spans="1:17" ht="17.25" customHeight="1" x14ac:dyDescent="0.25">
      <c r="A453" s="64" t="s">
        <v>1505</v>
      </c>
      <c r="B453" s="24" t="s">
        <v>1506</v>
      </c>
      <c r="C453" s="24" t="s">
        <v>1507</v>
      </c>
      <c r="D453" s="65" t="s">
        <v>252</v>
      </c>
      <c r="E453" s="65">
        <v>336</v>
      </c>
      <c r="F453" s="65" t="s">
        <v>1505</v>
      </c>
      <c r="G453" s="65">
        <v>7</v>
      </c>
      <c r="H453" s="65">
        <v>3.2</v>
      </c>
      <c r="I453" s="65">
        <v>6</v>
      </c>
      <c r="J453" s="65" t="s">
        <v>243</v>
      </c>
      <c r="K453" s="66" t="s">
        <v>243</v>
      </c>
      <c r="L453" s="65" t="s">
        <v>244</v>
      </c>
      <c r="M453" s="65" t="s">
        <v>244</v>
      </c>
      <c r="N453" s="65" t="s">
        <v>244</v>
      </c>
      <c r="O453" s="70"/>
      <c r="P453" s="70"/>
      <c r="Q453" s="70"/>
    </row>
    <row r="454" spans="1:17" ht="17.25" customHeight="1" x14ac:dyDescent="0.25">
      <c r="A454" s="64" t="s">
        <v>1508</v>
      </c>
      <c r="B454" s="24" t="s">
        <v>1509</v>
      </c>
      <c r="C454" s="24" t="s">
        <v>1510</v>
      </c>
      <c r="D454" s="65" t="s">
        <v>245</v>
      </c>
      <c r="E454" s="65">
        <v>190</v>
      </c>
      <c r="F454" s="65" t="s">
        <v>1508</v>
      </c>
      <c r="G454" s="65">
        <v>7</v>
      </c>
      <c r="H454" s="65">
        <v>3.2</v>
      </c>
      <c r="I454" s="65">
        <v>6</v>
      </c>
      <c r="J454" s="65"/>
      <c r="K454" s="66" t="s">
        <v>243</v>
      </c>
      <c r="L454" s="65" t="s">
        <v>244</v>
      </c>
      <c r="M454" s="65" t="s">
        <v>244</v>
      </c>
      <c r="N454" s="65" t="s">
        <v>244</v>
      </c>
      <c r="O454" s="70"/>
      <c r="P454" s="70"/>
      <c r="Q454" s="70"/>
    </row>
    <row r="455" spans="1:17" ht="17.25" customHeight="1" x14ac:dyDescent="0.25">
      <c r="A455" s="64" t="s">
        <v>1511</v>
      </c>
      <c r="B455" s="24" t="s">
        <v>1512</v>
      </c>
      <c r="C455" s="24" t="s">
        <v>1513</v>
      </c>
      <c r="D455" s="65" t="s">
        <v>252</v>
      </c>
      <c r="E455" s="65">
        <v>413</v>
      </c>
      <c r="F455" s="65" t="s">
        <v>1511</v>
      </c>
      <c r="G455" s="65">
        <v>7</v>
      </c>
      <c r="H455" s="65">
        <v>3.2</v>
      </c>
      <c r="I455" s="65">
        <v>6</v>
      </c>
      <c r="J455" s="65" t="s">
        <v>243</v>
      </c>
      <c r="K455" s="66" t="s">
        <v>243</v>
      </c>
      <c r="L455" s="65" t="s">
        <v>244</v>
      </c>
      <c r="M455" s="65" t="s">
        <v>244</v>
      </c>
      <c r="N455" s="65" t="s">
        <v>244</v>
      </c>
      <c r="O455" s="70"/>
      <c r="P455" s="70"/>
      <c r="Q455" s="70"/>
    </row>
    <row r="456" spans="1:17" ht="17.25" customHeight="1" x14ac:dyDescent="0.25">
      <c r="A456" s="64" t="s">
        <v>1514</v>
      </c>
      <c r="B456" s="24" t="s">
        <v>1515</v>
      </c>
      <c r="C456" s="24" t="s">
        <v>1516</v>
      </c>
      <c r="D456" s="65" t="s">
        <v>252</v>
      </c>
      <c r="E456" s="65">
        <v>527</v>
      </c>
      <c r="F456" s="65" t="s">
        <v>1514</v>
      </c>
      <c r="G456" s="65">
        <v>7</v>
      </c>
      <c r="H456" s="65">
        <v>3.2</v>
      </c>
      <c r="I456" s="65">
        <v>6</v>
      </c>
      <c r="J456" s="65"/>
      <c r="K456" s="66" t="s">
        <v>290</v>
      </c>
      <c r="L456" s="65" t="s">
        <v>244</v>
      </c>
      <c r="M456" s="65" t="s">
        <v>244</v>
      </c>
      <c r="N456" s="65" t="s">
        <v>244</v>
      </c>
      <c r="O456" s="70"/>
      <c r="P456" s="70"/>
      <c r="Q456" s="70"/>
    </row>
    <row r="457" spans="1:17" ht="17.25" customHeight="1" x14ac:dyDescent="0.25">
      <c r="A457" s="64" t="s">
        <v>1517</v>
      </c>
      <c r="B457" s="24" t="s">
        <v>1518</v>
      </c>
      <c r="C457" s="24" t="s">
        <v>1519</v>
      </c>
      <c r="D457" s="65" t="s">
        <v>259</v>
      </c>
      <c r="E457" s="65">
        <v>228</v>
      </c>
      <c r="F457" s="65" t="s">
        <v>1519</v>
      </c>
      <c r="G457" s="65">
        <v>7</v>
      </c>
      <c r="H457" s="65">
        <v>3.2</v>
      </c>
      <c r="I457" s="65">
        <v>6</v>
      </c>
      <c r="J457" s="65" t="s">
        <v>253</v>
      </c>
      <c r="K457" s="66" t="s">
        <v>243</v>
      </c>
      <c r="L457" s="65" t="s">
        <v>244</v>
      </c>
      <c r="M457" s="65" t="s">
        <v>244</v>
      </c>
      <c r="N457" s="65" t="s">
        <v>244</v>
      </c>
      <c r="O457" s="70"/>
      <c r="P457" s="70"/>
      <c r="Q457" s="70"/>
    </row>
    <row r="458" spans="1:17" ht="17.25" customHeight="1" x14ac:dyDescent="0.25">
      <c r="A458" s="64" t="s">
        <v>1520</v>
      </c>
      <c r="B458" s="24" t="s">
        <v>1521</v>
      </c>
      <c r="C458" s="24" t="s">
        <v>1522</v>
      </c>
      <c r="D458" s="65" t="s">
        <v>314</v>
      </c>
      <c r="E458" s="65">
        <v>20</v>
      </c>
      <c r="F458" s="65" t="s">
        <v>1523</v>
      </c>
      <c r="G458" s="65">
        <v>7</v>
      </c>
      <c r="H458" s="65">
        <v>3.2</v>
      </c>
      <c r="I458" s="65">
        <v>6</v>
      </c>
      <c r="J458" s="65" t="s">
        <v>253</v>
      </c>
      <c r="K458" s="66" t="s">
        <v>290</v>
      </c>
      <c r="L458" s="65" t="s">
        <v>244</v>
      </c>
      <c r="M458" s="65"/>
      <c r="N458" s="65"/>
      <c r="O458" s="70"/>
      <c r="P458" s="70"/>
      <c r="Q458" s="70"/>
    </row>
    <row r="459" spans="1:17" ht="17.25" customHeight="1" x14ac:dyDescent="0.25">
      <c r="A459" s="64" t="s">
        <v>1524</v>
      </c>
      <c r="B459" s="24" t="s">
        <v>1525</v>
      </c>
      <c r="C459" s="24" t="s">
        <v>1526</v>
      </c>
      <c r="D459" s="65" t="s">
        <v>314</v>
      </c>
      <c r="E459" s="65">
        <v>67</v>
      </c>
      <c r="F459" s="65" t="s">
        <v>1527</v>
      </c>
      <c r="G459" s="65">
        <v>7</v>
      </c>
      <c r="H459" s="65">
        <v>3.2</v>
      </c>
      <c r="I459" s="65">
        <v>6</v>
      </c>
      <c r="J459" s="65"/>
      <c r="K459" s="66" t="s">
        <v>243</v>
      </c>
      <c r="L459" s="65" t="s">
        <v>244</v>
      </c>
      <c r="M459" s="65"/>
      <c r="N459" s="65"/>
      <c r="O459" s="70"/>
      <c r="P459" s="70"/>
      <c r="Q459" s="70"/>
    </row>
    <row r="460" spans="1:17" ht="17.25" customHeight="1" x14ac:dyDescent="0.25">
      <c r="A460" s="64" t="s">
        <v>1528</v>
      </c>
      <c r="B460" s="24" t="s">
        <v>1529</v>
      </c>
      <c r="C460" s="24" t="s">
        <v>1522</v>
      </c>
      <c r="D460" s="65" t="s">
        <v>314</v>
      </c>
      <c r="E460" s="65">
        <v>20</v>
      </c>
      <c r="F460" s="65" t="s">
        <v>1523</v>
      </c>
      <c r="G460" s="65">
        <v>7</v>
      </c>
      <c r="H460" s="65">
        <v>3.2</v>
      </c>
      <c r="I460" s="65">
        <v>6</v>
      </c>
      <c r="J460" s="65" t="s">
        <v>253</v>
      </c>
      <c r="K460" s="66" t="s">
        <v>290</v>
      </c>
      <c r="L460" s="65" t="s">
        <v>244</v>
      </c>
      <c r="M460" s="65" t="s">
        <v>244</v>
      </c>
      <c r="N460" s="65" t="s">
        <v>244</v>
      </c>
      <c r="O460" s="70"/>
      <c r="P460" s="70"/>
      <c r="Q460" s="70"/>
    </row>
    <row r="461" spans="1:17" ht="17.25" customHeight="1" x14ac:dyDescent="0.25">
      <c r="A461" s="64" t="s">
        <v>1530</v>
      </c>
      <c r="B461" s="24" t="s">
        <v>1531</v>
      </c>
      <c r="C461" s="24" t="s">
        <v>1526</v>
      </c>
      <c r="D461" s="65" t="s">
        <v>314</v>
      </c>
      <c r="E461" s="65">
        <v>67</v>
      </c>
      <c r="F461" s="65" t="s">
        <v>1527</v>
      </c>
      <c r="G461" s="65">
        <v>7</v>
      </c>
      <c r="H461" s="65">
        <v>3.2</v>
      </c>
      <c r="I461" s="65">
        <v>6</v>
      </c>
      <c r="J461" s="65"/>
      <c r="K461" s="66" t="s">
        <v>243</v>
      </c>
      <c r="L461" s="65" t="s">
        <v>244</v>
      </c>
      <c r="M461" s="65" t="s">
        <v>244</v>
      </c>
      <c r="N461" s="65" t="s">
        <v>244</v>
      </c>
      <c r="O461" s="70"/>
      <c r="P461" s="70"/>
      <c r="Q461" s="70"/>
    </row>
    <row r="462" spans="1:17" ht="17.25" customHeight="1" x14ac:dyDescent="0.25">
      <c r="A462" s="64" t="s">
        <v>1532</v>
      </c>
      <c r="B462" s="24" t="s">
        <v>1533</v>
      </c>
      <c r="C462" s="24" t="s">
        <v>1534</v>
      </c>
      <c r="D462" s="65" t="s">
        <v>314</v>
      </c>
      <c r="E462" s="65">
        <v>20</v>
      </c>
      <c r="F462" s="65" t="s">
        <v>1523</v>
      </c>
      <c r="G462" s="65">
        <v>7</v>
      </c>
      <c r="H462" s="65">
        <v>3.2</v>
      </c>
      <c r="I462" s="65">
        <v>6</v>
      </c>
      <c r="J462" s="65"/>
      <c r="K462" s="66" t="s">
        <v>290</v>
      </c>
      <c r="L462" s="65" t="s">
        <v>244</v>
      </c>
      <c r="M462" s="65" t="s">
        <v>244</v>
      </c>
      <c r="N462" s="65" t="s">
        <v>244</v>
      </c>
      <c r="O462" s="70"/>
      <c r="P462" s="70"/>
      <c r="Q462" s="70"/>
    </row>
    <row r="463" spans="1:17" x14ac:dyDescent="0.25">
      <c r="A463" s="76" t="s">
        <v>1535</v>
      </c>
      <c r="B463" s="13" t="s">
        <v>1536</v>
      </c>
      <c r="C463" s="13" t="s">
        <v>1537</v>
      </c>
      <c r="D463" s="78" t="s">
        <v>314</v>
      </c>
      <c r="E463" s="78">
        <v>67</v>
      </c>
      <c r="F463" s="78" t="s">
        <v>1527</v>
      </c>
      <c r="G463" s="78">
        <v>7</v>
      </c>
      <c r="H463" s="78">
        <v>3.2</v>
      </c>
      <c r="I463" s="78">
        <v>6</v>
      </c>
      <c r="K463" s="78" t="s">
        <v>243</v>
      </c>
      <c r="L463" s="78" t="s">
        <v>244</v>
      </c>
      <c r="M463" s="78" t="s">
        <v>244</v>
      </c>
      <c r="N463" s="78" t="s">
        <v>244</v>
      </c>
    </row>
    <row r="464" spans="1:17" x14ac:dyDescent="0.25">
      <c r="A464" s="76" t="s">
        <v>1523</v>
      </c>
      <c r="B464" s="13" t="s">
        <v>1538</v>
      </c>
      <c r="C464" s="13" t="s">
        <v>1539</v>
      </c>
      <c r="D464" s="78" t="s">
        <v>252</v>
      </c>
      <c r="E464" s="78">
        <v>20</v>
      </c>
      <c r="F464" s="78" t="s">
        <v>1523</v>
      </c>
      <c r="G464" s="78">
        <v>7</v>
      </c>
      <c r="H464" s="78">
        <v>3.2</v>
      </c>
      <c r="I464" s="78">
        <v>6</v>
      </c>
      <c r="J464" s="78" t="s">
        <v>243</v>
      </c>
      <c r="K464" s="78" t="s">
        <v>290</v>
      </c>
      <c r="L464" s="78" t="s">
        <v>244</v>
      </c>
      <c r="M464" s="78" t="s">
        <v>244</v>
      </c>
      <c r="N464" s="78" t="s">
        <v>244</v>
      </c>
    </row>
    <row r="465" spans="1:14" x14ac:dyDescent="0.25">
      <c r="A465" s="76" t="s">
        <v>1540</v>
      </c>
      <c r="B465" s="13" t="s">
        <v>1541</v>
      </c>
      <c r="C465" s="13" t="s">
        <v>1542</v>
      </c>
      <c r="D465" s="78" t="s">
        <v>252</v>
      </c>
      <c r="E465" s="78">
        <v>67</v>
      </c>
      <c r="F465" s="78" t="s">
        <v>1527</v>
      </c>
      <c r="G465" s="78">
        <v>7</v>
      </c>
      <c r="H465" s="78">
        <v>3.2</v>
      </c>
      <c r="I465" s="78">
        <v>6</v>
      </c>
      <c r="J465" s="78" t="s">
        <v>243</v>
      </c>
      <c r="K465" s="78" t="s">
        <v>243</v>
      </c>
      <c r="L465" s="78" t="s">
        <v>244</v>
      </c>
      <c r="M465" s="78" t="s">
        <v>244</v>
      </c>
      <c r="N465" s="78" t="s">
        <v>244</v>
      </c>
    </row>
    <row r="466" spans="1:14" x14ac:dyDescent="0.25">
      <c r="A466" s="76" t="s">
        <v>1543</v>
      </c>
      <c r="B466" s="13" t="s">
        <v>1544</v>
      </c>
      <c r="C466" s="13" t="s">
        <v>1534</v>
      </c>
      <c r="D466" s="78" t="s">
        <v>314</v>
      </c>
      <c r="E466" s="78">
        <v>20</v>
      </c>
      <c r="F466" s="78" t="s">
        <v>1523</v>
      </c>
      <c r="G466" s="78">
        <v>7</v>
      </c>
      <c r="H466" s="78">
        <v>3.2</v>
      </c>
      <c r="I466" s="78">
        <v>6</v>
      </c>
      <c r="K466" s="78" t="s">
        <v>290</v>
      </c>
      <c r="L466" s="78" t="s">
        <v>244</v>
      </c>
    </row>
    <row r="467" spans="1:14" x14ac:dyDescent="0.25">
      <c r="A467" s="76" t="s">
        <v>1545</v>
      </c>
      <c r="B467" s="13" t="s">
        <v>1546</v>
      </c>
      <c r="C467" s="13" t="s">
        <v>1537</v>
      </c>
      <c r="D467" s="78" t="s">
        <v>314</v>
      </c>
      <c r="E467" s="78">
        <v>67</v>
      </c>
      <c r="F467" s="78" t="s">
        <v>1527</v>
      </c>
      <c r="G467" s="78">
        <v>7</v>
      </c>
      <c r="H467" s="78">
        <v>3.2</v>
      </c>
      <c r="I467" s="78">
        <v>6</v>
      </c>
      <c r="K467" s="78" t="s">
        <v>243</v>
      </c>
      <c r="L467" s="78" t="s">
        <v>244</v>
      </c>
    </row>
    <row r="468" spans="1:14" x14ac:dyDescent="0.25">
      <c r="A468" s="76" t="s">
        <v>1547</v>
      </c>
      <c r="B468" s="13" t="s">
        <v>1548</v>
      </c>
      <c r="C468" s="13" t="s">
        <v>1549</v>
      </c>
      <c r="D468" s="78" t="s">
        <v>248</v>
      </c>
      <c r="E468" s="78">
        <v>2081</v>
      </c>
      <c r="F468" s="78" t="s">
        <v>1550</v>
      </c>
      <c r="G468" s="78">
        <v>7</v>
      </c>
      <c r="H468" s="78">
        <v>3.2</v>
      </c>
      <c r="I468" s="78">
        <v>6</v>
      </c>
      <c r="K468" s="78" t="s">
        <v>243</v>
      </c>
      <c r="L468" s="78" t="s">
        <v>244</v>
      </c>
      <c r="M468" s="78" t="s">
        <v>244</v>
      </c>
      <c r="N468" s="78" t="s">
        <v>244</v>
      </c>
    </row>
    <row r="469" spans="1:14" x14ac:dyDescent="0.25">
      <c r="A469" s="76" t="s">
        <v>1551</v>
      </c>
      <c r="B469" s="13" t="s">
        <v>1552</v>
      </c>
      <c r="C469" s="13" t="s">
        <v>1549</v>
      </c>
      <c r="D469" s="78" t="s">
        <v>248</v>
      </c>
      <c r="E469" s="78">
        <v>2081</v>
      </c>
      <c r="F469" s="78" t="s">
        <v>1550</v>
      </c>
      <c r="G469" s="78">
        <v>7</v>
      </c>
      <c r="H469" s="78">
        <v>3.2</v>
      </c>
      <c r="I469" s="78">
        <v>6</v>
      </c>
      <c r="K469" s="78" t="s">
        <v>243</v>
      </c>
      <c r="L469" s="78" t="s">
        <v>244</v>
      </c>
    </row>
    <row r="470" spans="1:14" x14ac:dyDescent="0.25">
      <c r="A470" s="76" t="s">
        <v>1553</v>
      </c>
      <c r="B470" s="13" t="s">
        <v>1554</v>
      </c>
      <c r="C470" s="13" t="s">
        <v>1555</v>
      </c>
      <c r="D470" s="78" t="s">
        <v>252</v>
      </c>
      <c r="E470" s="78">
        <v>754</v>
      </c>
      <c r="F470" s="78" t="s">
        <v>1553</v>
      </c>
      <c r="G470" s="78">
        <v>7</v>
      </c>
      <c r="H470" s="78">
        <v>3.2</v>
      </c>
      <c r="I470" s="78">
        <v>7</v>
      </c>
      <c r="J470" s="78" t="s">
        <v>243</v>
      </c>
      <c r="K470" s="78" t="s">
        <v>243</v>
      </c>
      <c r="L470" s="78" t="s">
        <v>244</v>
      </c>
      <c r="M470" s="78" t="s">
        <v>244</v>
      </c>
      <c r="N470" s="78" t="s">
        <v>244</v>
      </c>
    </row>
    <row r="471" spans="1:14" x14ac:dyDescent="0.25">
      <c r="A471" s="76" t="s">
        <v>1556</v>
      </c>
      <c r="B471" s="13" t="s">
        <v>1557</v>
      </c>
      <c r="C471" s="13" t="s">
        <v>1558</v>
      </c>
      <c r="D471" s="78" t="s">
        <v>252</v>
      </c>
      <c r="E471" s="78">
        <v>754</v>
      </c>
      <c r="F471" s="78" t="s">
        <v>1553</v>
      </c>
      <c r="G471" s="78">
        <v>7</v>
      </c>
      <c r="H471" s="78">
        <v>3.2</v>
      </c>
      <c r="I471" s="78">
        <v>7</v>
      </c>
      <c r="K471" s="78" t="s">
        <v>243</v>
      </c>
      <c r="L471" s="78" t="s">
        <v>244</v>
      </c>
    </row>
    <row r="472" spans="1:14" x14ac:dyDescent="0.25">
      <c r="A472" s="76" t="s">
        <v>1559</v>
      </c>
      <c r="B472" s="13" t="s">
        <v>1560</v>
      </c>
      <c r="C472" s="13" t="s">
        <v>1561</v>
      </c>
      <c r="D472" s="78" t="s">
        <v>252</v>
      </c>
      <c r="E472" s="78">
        <v>1398</v>
      </c>
      <c r="F472" s="78" t="s">
        <v>1562</v>
      </c>
      <c r="G472" s="78">
        <v>7</v>
      </c>
      <c r="H472" s="78">
        <v>3.2</v>
      </c>
      <c r="I472" s="78">
        <v>7</v>
      </c>
      <c r="K472" s="78" t="s">
        <v>243</v>
      </c>
      <c r="L472" s="78" t="s">
        <v>244</v>
      </c>
      <c r="M472" s="78" t="s">
        <v>244</v>
      </c>
      <c r="N472" s="78" t="s">
        <v>244</v>
      </c>
    </row>
    <row r="473" spans="1:14" x14ac:dyDescent="0.25">
      <c r="A473" s="76" t="s">
        <v>1563</v>
      </c>
      <c r="B473" s="13" t="s">
        <v>1564</v>
      </c>
      <c r="C473" s="13" t="s">
        <v>1565</v>
      </c>
      <c r="D473" s="78" t="s">
        <v>248</v>
      </c>
      <c r="E473" s="78">
        <v>708</v>
      </c>
      <c r="F473" s="78" t="s">
        <v>1566</v>
      </c>
      <c r="G473" s="78">
        <v>7</v>
      </c>
      <c r="H473" s="78">
        <v>3.2</v>
      </c>
      <c r="I473" s="78">
        <v>7</v>
      </c>
      <c r="K473" s="78" t="s">
        <v>243</v>
      </c>
      <c r="L473" s="78" t="s">
        <v>244</v>
      </c>
      <c r="M473" s="78" t="s">
        <v>244</v>
      </c>
      <c r="N473" s="78" t="s">
        <v>244</v>
      </c>
    </row>
    <row r="474" spans="1:14" x14ac:dyDescent="0.25">
      <c r="A474" s="76" t="s">
        <v>1567</v>
      </c>
      <c r="B474" s="13" t="s">
        <v>1568</v>
      </c>
      <c r="C474" s="13" t="s">
        <v>1569</v>
      </c>
      <c r="D474" s="78" t="s">
        <v>248</v>
      </c>
      <c r="E474" s="78">
        <v>708</v>
      </c>
      <c r="F474" s="78" t="s">
        <v>1566</v>
      </c>
      <c r="G474" s="78">
        <v>7</v>
      </c>
      <c r="H474" s="78">
        <v>3.2</v>
      </c>
      <c r="I474" s="78">
        <v>7</v>
      </c>
      <c r="K474" s="78" t="s">
        <v>243</v>
      </c>
      <c r="L474" s="78" t="s">
        <v>244</v>
      </c>
      <c r="M474" s="78" t="s">
        <v>244</v>
      </c>
      <c r="N474" s="78" t="s">
        <v>244</v>
      </c>
    </row>
    <row r="475" spans="1:14" x14ac:dyDescent="0.25">
      <c r="A475" s="76" t="s">
        <v>1570</v>
      </c>
      <c r="B475" s="13" t="s">
        <v>1571</v>
      </c>
      <c r="C475" s="13" t="s">
        <v>1572</v>
      </c>
      <c r="D475" s="78" t="s">
        <v>248</v>
      </c>
      <c r="E475" s="78">
        <v>572</v>
      </c>
      <c r="F475" s="78" t="s">
        <v>1570</v>
      </c>
      <c r="G475" s="78">
        <v>7</v>
      </c>
      <c r="H475" s="78">
        <v>3.2</v>
      </c>
      <c r="I475" s="78">
        <v>7</v>
      </c>
      <c r="J475" s="78" t="s">
        <v>243</v>
      </c>
      <c r="K475" s="78" t="s">
        <v>243</v>
      </c>
      <c r="L475" s="78" t="s">
        <v>244</v>
      </c>
      <c r="M475" s="78" t="s">
        <v>244</v>
      </c>
      <c r="N475" s="78" t="s">
        <v>244</v>
      </c>
    </row>
    <row r="476" spans="1:14" x14ac:dyDescent="0.25">
      <c r="A476" s="76" t="s">
        <v>1573</v>
      </c>
      <c r="B476" s="13" t="s">
        <v>1574</v>
      </c>
      <c r="C476" s="13" t="s">
        <v>1572</v>
      </c>
      <c r="D476" s="78" t="s">
        <v>248</v>
      </c>
      <c r="E476" s="78">
        <v>572</v>
      </c>
      <c r="F476" s="78" t="s">
        <v>1570</v>
      </c>
      <c r="G476" s="78">
        <v>7</v>
      </c>
      <c r="H476" s="78">
        <v>3.2</v>
      </c>
      <c r="I476" s="78">
        <v>7</v>
      </c>
      <c r="J476" s="78" t="s">
        <v>243</v>
      </c>
      <c r="K476" s="78" t="s">
        <v>243</v>
      </c>
      <c r="L476" s="78" t="s">
        <v>244</v>
      </c>
    </row>
    <row r="477" spans="1:14" x14ac:dyDescent="0.25">
      <c r="A477" s="76" t="s">
        <v>1575</v>
      </c>
      <c r="B477" s="13" t="s">
        <v>1576</v>
      </c>
      <c r="C477" s="13" t="s">
        <v>1576</v>
      </c>
      <c r="D477" s="78" t="s">
        <v>259</v>
      </c>
      <c r="E477" s="78">
        <v>568</v>
      </c>
      <c r="F477" s="78" t="s">
        <v>1577</v>
      </c>
      <c r="G477" s="78">
        <v>7</v>
      </c>
      <c r="H477" s="78">
        <v>3.2</v>
      </c>
      <c r="I477" s="78">
        <v>7</v>
      </c>
      <c r="K477" s="78" t="s">
        <v>290</v>
      </c>
      <c r="L477" s="78" t="s">
        <v>244</v>
      </c>
      <c r="M477" s="78" t="s">
        <v>244</v>
      </c>
      <c r="N477" s="78" t="s">
        <v>244</v>
      </c>
    </row>
    <row r="478" spans="1:14" x14ac:dyDescent="0.25">
      <c r="A478" s="76" t="s">
        <v>1578</v>
      </c>
      <c r="B478" s="13" t="s">
        <v>1579</v>
      </c>
      <c r="C478" s="13" t="s">
        <v>1579</v>
      </c>
      <c r="D478" s="78" t="s">
        <v>259</v>
      </c>
      <c r="E478" s="78">
        <v>65</v>
      </c>
      <c r="F478" s="78" t="s">
        <v>1580</v>
      </c>
      <c r="G478" s="78">
        <v>7</v>
      </c>
      <c r="H478" s="78">
        <v>3.2</v>
      </c>
      <c r="I478" s="78">
        <v>7</v>
      </c>
      <c r="J478" s="78" t="s">
        <v>243</v>
      </c>
      <c r="K478" s="78" t="s">
        <v>243</v>
      </c>
      <c r="L478" s="78" t="s">
        <v>244</v>
      </c>
      <c r="M478" s="78" t="s">
        <v>244</v>
      </c>
      <c r="N478" s="78" t="s">
        <v>244</v>
      </c>
    </row>
    <row r="479" spans="1:14" x14ac:dyDescent="0.25">
      <c r="A479" s="76" t="s">
        <v>1581</v>
      </c>
      <c r="B479" s="13" t="s">
        <v>1582</v>
      </c>
      <c r="C479" s="13" t="s">
        <v>961</v>
      </c>
      <c r="D479" s="78" t="s">
        <v>276</v>
      </c>
      <c r="E479" s="78">
        <v>10</v>
      </c>
      <c r="F479" s="78" t="s">
        <v>962</v>
      </c>
      <c r="G479" s="78">
        <v>7</v>
      </c>
      <c r="H479" s="78">
        <v>3.2</v>
      </c>
      <c r="I479" s="78">
        <v>7</v>
      </c>
      <c r="J479" s="78" t="s">
        <v>243</v>
      </c>
      <c r="K479" s="78" t="s">
        <v>243</v>
      </c>
      <c r="L479" s="78" t="s">
        <v>244</v>
      </c>
      <c r="M479" s="78" t="s">
        <v>244</v>
      </c>
    </row>
    <row r="480" spans="1:14" x14ac:dyDescent="0.25">
      <c r="A480" s="76" t="s">
        <v>1583</v>
      </c>
      <c r="B480" s="13" t="s">
        <v>1584</v>
      </c>
      <c r="C480" s="13" t="s">
        <v>1585</v>
      </c>
      <c r="D480" s="78" t="s">
        <v>258</v>
      </c>
      <c r="E480" s="78">
        <v>34</v>
      </c>
      <c r="F480" s="78" t="s">
        <v>1586</v>
      </c>
      <c r="G480" s="78">
        <v>7</v>
      </c>
      <c r="H480" s="78">
        <v>3.2</v>
      </c>
      <c r="I480" s="78">
        <v>7</v>
      </c>
      <c r="K480" s="78" t="s">
        <v>243</v>
      </c>
      <c r="L480" s="78" t="s">
        <v>244</v>
      </c>
      <c r="M480" s="78" t="s">
        <v>244</v>
      </c>
      <c r="N480" s="78" t="s">
        <v>244</v>
      </c>
    </row>
    <row r="481" spans="14:14" x14ac:dyDescent="0.25">
      <c r="N481" s="78">
        <v>360</v>
      </c>
    </row>
  </sheetData>
  <autoFilter ref="A2:L462" xr:uid="{00000000-0009-0000-0000-000003000000}">
    <sortState xmlns:xlrd2="http://schemas.microsoft.com/office/spreadsheetml/2017/richdata2" ref="A46:L420">
      <sortCondition ref="H2:H462"/>
    </sortState>
  </autoFilter>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65406-D72C-42DB-B094-31D1ECC18F5F}">
  <sheetPr>
    <tabColor rgb="FFFF66CC"/>
  </sheetPr>
  <dimension ref="A1:H45"/>
  <sheetViews>
    <sheetView tabSelected="1" topLeftCell="A11" zoomScale="70" zoomScaleNormal="70" workbookViewId="0">
      <selection activeCell="E46" sqref="E46"/>
    </sheetView>
  </sheetViews>
  <sheetFormatPr defaultColWidth="8.6640625" defaultRowHeight="16.8" x14ac:dyDescent="0.25"/>
  <cols>
    <col min="1" max="1" width="7" style="23" bestFit="1" customWidth="1"/>
    <col min="2" max="2" width="7.33203125" style="23" bestFit="1" customWidth="1"/>
    <col min="3" max="3" width="8.33203125" style="23" bestFit="1" customWidth="1"/>
    <col min="4" max="4" width="40.5546875" style="21" bestFit="1" customWidth="1"/>
    <col min="5" max="5" width="48.77734375" style="21" customWidth="1"/>
    <col min="6" max="6" width="51.109375" style="21" customWidth="1"/>
    <col min="7" max="7" width="46.33203125" style="23" customWidth="1"/>
    <col min="8" max="8" width="28.88671875" style="21" bestFit="1" customWidth="1"/>
    <col min="9" max="16384" width="8.6640625" style="23"/>
  </cols>
  <sheetData>
    <row r="1" spans="1:8" s="90" customFormat="1" ht="34.799999999999997" x14ac:dyDescent="0.25">
      <c r="A1" s="86" t="s">
        <v>232</v>
      </c>
      <c r="B1" s="87" t="s">
        <v>0</v>
      </c>
      <c r="C1" s="87" t="s">
        <v>1</v>
      </c>
      <c r="D1" s="87" t="s">
        <v>1653</v>
      </c>
      <c r="E1" s="87" t="s">
        <v>1654</v>
      </c>
      <c r="F1" s="87" t="s">
        <v>1655</v>
      </c>
      <c r="G1" s="88" t="s">
        <v>1656</v>
      </c>
      <c r="H1" s="89" t="s">
        <v>1657</v>
      </c>
    </row>
    <row r="2" spans="1:8" s="94" customFormat="1" ht="17.399999999999999" x14ac:dyDescent="0.3">
      <c r="A2" s="91"/>
      <c r="B2" s="28"/>
      <c r="C2" s="28"/>
      <c r="D2" s="92" t="s">
        <v>1658</v>
      </c>
      <c r="E2" s="93"/>
      <c r="F2" s="28"/>
      <c r="H2" s="95"/>
    </row>
    <row r="3" spans="1:8" s="94" customFormat="1" x14ac:dyDescent="0.3">
      <c r="A3" s="96"/>
      <c r="B3" s="12"/>
      <c r="C3" s="12"/>
      <c r="D3" s="92" t="s">
        <v>1659</v>
      </c>
      <c r="E3" s="97" t="s">
        <v>1660</v>
      </c>
      <c r="F3" s="98"/>
      <c r="H3" s="97"/>
    </row>
    <row r="4" spans="1:8" s="94" customFormat="1" x14ac:dyDescent="0.3">
      <c r="A4" s="96"/>
      <c r="B4" s="12"/>
      <c r="C4" s="12"/>
      <c r="D4" s="92" t="s">
        <v>1661</v>
      </c>
      <c r="E4" s="97" t="s">
        <v>1661</v>
      </c>
      <c r="F4" s="98"/>
      <c r="H4" s="97"/>
    </row>
    <row r="5" spans="1:8" s="94" customFormat="1" ht="28.8" x14ac:dyDescent="0.3">
      <c r="A5" s="96">
        <v>7</v>
      </c>
      <c r="B5" s="12">
        <v>1.1000000000000001</v>
      </c>
      <c r="C5" s="12" t="s">
        <v>8</v>
      </c>
      <c r="D5" s="99" t="s">
        <v>1662</v>
      </c>
      <c r="E5" s="100" t="s">
        <v>1663</v>
      </c>
      <c r="F5" s="101" t="s">
        <v>1664</v>
      </c>
      <c r="G5" s="101" t="s">
        <v>1665</v>
      </c>
      <c r="H5" s="102" t="s">
        <v>1666</v>
      </c>
    </row>
    <row r="6" spans="1:8" s="94" customFormat="1" ht="28.8" x14ac:dyDescent="0.3">
      <c r="A6" s="96">
        <v>7</v>
      </c>
      <c r="B6" s="12">
        <v>1.1000000000000001</v>
      </c>
      <c r="C6" s="12" t="s">
        <v>12</v>
      </c>
      <c r="D6" s="99" t="s">
        <v>1667</v>
      </c>
      <c r="E6" s="100" t="s">
        <v>1668</v>
      </c>
      <c r="F6" s="101" t="s">
        <v>1669</v>
      </c>
      <c r="G6" s="101" t="s">
        <v>1670</v>
      </c>
      <c r="H6" s="102" t="s">
        <v>1671</v>
      </c>
    </row>
    <row r="7" spans="1:8" s="94" customFormat="1" ht="28.8" x14ac:dyDescent="0.3">
      <c r="A7" s="96">
        <v>7</v>
      </c>
      <c r="B7" s="12">
        <v>1.1000000000000001</v>
      </c>
      <c r="C7" s="12" t="s">
        <v>15</v>
      </c>
      <c r="D7" s="99" t="s">
        <v>1672</v>
      </c>
      <c r="E7" s="100" t="s">
        <v>1673</v>
      </c>
      <c r="F7" s="101" t="s">
        <v>1674</v>
      </c>
      <c r="G7" s="101" t="s">
        <v>1675</v>
      </c>
      <c r="H7" s="102" t="s">
        <v>1676</v>
      </c>
    </row>
    <row r="8" spans="1:8" s="94" customFormat="1" ht="28.8" x14ac:dyDescent="0.3">
      <c r="A8" s="96">
        <v>7</v>
      </c>
      <c r="B8" s="12">
        <v>1.1000000000000001</v>
      </c>
      <c r="C8" s="12" t="s">
        <v>18</v>
      </c>
      <c r="D8" s="99" t="s">
        <v>1677</v>
      </c>
      <c r="E8" s="100" t="s">
        <v>1678</v>
      </c>
      <c r="F8" s="101" t="s">
        <v>1679</v>
      </c>
      <c r="G8" s="101" t="s">
        <v>1680</v>
      </c>
      <c r="H8" s="102" t="s">
        <v>1681</v>
      </c>
    </row>
    <row r="9" spans="1:8" s="94" customFormat="1" ht="28.8" x14ac:dyDescent="0.3">
      <c r="A9" s="96">
        <v>7</v>
      </c>
      <c r="B9" s="12">
        <v>1.1000000000000001</v>
      </c>
      <c r="C9" s="12" t="s">
        <v>20</v>
      </c>
      <c r="D9" s="99" t="s">
        <v>1682</v>
      </c>
      <c r="E9" s="100" t="s">
        <v>1683</v>
      </c>
      <c r="F9" s="101" t="s">
        <v>1684</v>
      </c>
      <c r="G9" s="101" t="s">
        <v>1685</v>
      </c>
      <c r="H9" s="102" t="s">
        <v>1686</v>
      </c>
    </row>
    <row r="10" spans="1:8" s="94" customFormat="1" ht="28.8" x14ac:dyDescent="0.3">
      <c r="A10" s="96">
        <v>7</v>
      </c>
      <c r="B10" s="12">
        <v>1.1000000000000001</v>
      </c>
      <c r="C10" s="12" t="s">
        <v>22</v>
      </c>
      <c r="D10" s="99" t="s">
        <v>1687</v>
      </c>
      <c r="E10" s="100" t="s">
        <v>1688</v>
      </c>
      <c r="F10" s="101" t="s">
        <v>1689</v>
      </c>
      <c r="G10" s="101" t="s">
        <v>1690</v>
      </c>
      <c r="H10" s="102" t="s">
        <v>1691</v>
      </c>
    </row>
    <row r="11" spans="1:8" s="94" customFormat="1" ht="28.8" x14ac:dyDescent="0.3">
      <c r="A11" s="96">
        <v>7</v>
      </c>
      <c r="B11" s="12">
        <v>1.1000000000000001</v>
      </c>
      <c r="C11" s="12" t="s">
        <v>24</v>
      </c>
      <c r="D11" s="99" t="s">
        <v>1692</v>
      </c>
      <c r="E11" s="100" t="s">
        <v>1693</v>
      </c>
      <c r="F11" s="101" t="s">
        <v>1694</v>
      </c>
      <c r="G11" s="101" t="s">
        <v>1695</v>
      </c>
      <c r="H11" s="102" t="s">
        <v>1696</v>
      </c>
    </row>
    <row r="12" spans="1:8" s="94" customFormat="1" ht="28.8" x14ac:dyDescent="0.3">
      <c r="A12" s="96">
        <v>7</v>
      </c>
      <c r="B12" s="12">
        <v>1.2</v>
      </c>
      <c r="C12" s="12" t="s">
        <v>8</v>
      </c>
      <c r="D12" s="99" t="s">
        <v>1697</v>
      </c>
      <c r="E12" s="100" t="s">
        <v>1698</v>
      </c>
      <c r="F12" s="100" t="s">
        <v>1699</v>
      </c>
      <c r="G12" s="101" t="s">
        <v>1700</v>
      </c>
      <c r="H12" s="102" t="s">
        <v>1701</v>
      </c>
    </row>
    <row r="13" spans="1:8" s="94" customFormat="1" ht="28.8" x14ac:dyDescent="0.3">
      <c r="A13" s="96">
        <v>7</v>
      </c>
      <c r="B13" s="12">
        <v>1.2</v>
      </c>
      <c r="C13" s="12" t="s">
        <v>12</v>
      </c>
      <c r="D13" s="99" t="s">
        <v>1702</v>
      </c>
      <c r="E13" s="100" t="s">
        <v>1703</v>
      </c>
      <c r="F13" s="100" t="s">
        <v>1704</v>
      </c>
      <c r="G13" s="101" t="s">
        <v>1705</v>
      </c>
      <c r="H13" s="102" t="s">
        <v>1706</v>
      </c>
    </row>
    <row r="14" spans="1:8" s="94" customFormat="1" ht="28.8" x14ac:dyDescent="0.3">
      <c r="A14" s="96">
        <v>7</v>
      </c>
      <c r="B14" s="12">
        <v>1.2</v>
      </c>
      <c r="C14" s="12" t="s">
        <v>15</v>
      </c>
      <c r="D14" s="99" t="s">
        <v>1707</v>
      </c>
      <c r="E14" s="100" t="s">
        <v>1708</v>
      </c>
      <c r="F14" s="100" t="s">
        <v>1709</v>
      </c>
      <c r="G14" s="101" t="s">
        <v>1710</v>
      </c>
      <c r="H14" s="102" t="s">
        <v>1711</v>
      </c>
    </row>
    <row r="15" spans="1:8" s="94" customFormat="1" ht="28.8" x14ac:dyDescent="0.3">
      <c r="A15" s="96">
        <v>7</v>
      </c>
      <c r="B15" s="12">
        <v>1.2</v>
      </c>
      <c r="C15" s="12" t="s">
        <v>18</v>
      </c>
      <c r="D15" s="99" t="s">
        <v>1712</v>
      </c>
      <c r="E15" s="100" t="s">
        <v>1713</v>
      </c>
      <c r="F15" s="100" t="s">
        <v>1714</v>
      </c>
      <c r="G15" s="101" t="s">
        <v>1715</v>
      </c>
      <c r="H15" s="102" t="s">
        <v>1716</v>
      </c>
    </row>
    <row r="16" spans="1:8" s="94" customFormat="1" ht="28.8" x14ac:dyDescent="0.3">
      <c r="A16" s="96">
        <v>7</v>
      </c>
      <c r="B16" s="12">
        <v>1.2</v>
      </c>
      <c r="C16" s="12" t="s">
        <v>20</v>
      </c>
      <c r="D16" s="99" t="s">
        <v>1717</v>
      </c>
      <c r="E16" s="100" t="s">
        <v>1718</v>
      </c>
      <c r="F16" s="100" t="s">
        <v>1719</v>
      </c>
      <c r="G16" s="101" t="s">
        <v>1720</v>
      </c>
      <c r="H16" s="102" t="s">
        <v>1721</v>
      </c>
    </row>
    <row r="17" spans="1:8" s="94" customFormat="1" ht="28.8" x14ac:dyDescent="0.3">
      <c r="A17" s="96">
        <v>7</v>
      </c>
      <c r="B17" s="12">
        <v>1.2</v>
      </c>
      <c r="C17" s="12" t="s">
        <v>22</v>
      </c>
      <c r="D17" s="99" t="s">
        <v>1722</v>
      </c>
      <c r="E17" s="100" t="s">
        <v>1723</v>
      </c>
      <c r="F17" s="100" t="s">
        <v>1724</v>
      </c>
      <c r="G17" s="101" t="s">
        <v>1725</v>
      </c>
      <c r="H17" s="102" t="s">
        <v>1726</v>
      </c>
    </row>
    <row r="18" spans="1:8" s="21" customFormat="1" ht="28.8" x14ac:dyDescent="0.3">
      <c r="A18" s="96">
        <v>7</v>
      </c>
      <c r="B18" s="12">
        <v>1.2</v>
      </c>
      <c r="C18" s="12" t="s">
        <v>24</v>
      </c>
      <c r="D18" s="99" t="s">
        <v>1727</v>
      </c>
      <c r="E18" s="100" t="s">
        <v>1728</v>
      </c>
      <c r="F18" s="100" t="s">
        <v>1729</v>
      </c>
      <c r="G18" s="101" t="s">
        <v>1730</v>
      </c>
      <c r="H18" s="102" t="s">
        <v>1731</v>
      </c>
    </row>
    <row r="19" spans="1:8" s="21" customFormat="1" ht="28.8" x14ac:dyDescent="0.3">
      <c r="A19" s="96">
        <v>7</v>
      </c>
      <c r="B19" s="12">
        <v>2.1</v>
      </c>
      <c r="C19" s="12" t="s">
        <v>8</v>
      </c>
      <c r="D19" s="103" t="s">
        <v>1732</v>
      </c>
      <c r="E19" s="100" t="s">
        <v>1733</v>
      </c>
      <c r="F19" s="100" t="s">
        <v>1734</v>
      </c>
      <c r="G19" s="101" t="s">
        <v>1735</v>
      </c>
      <c r="H19" s="102" t="str">
        <f>HYPERLINK("https://quizlet.com/gb/460253468/year-7-french-term-21-week-1-flash-cards/","7.2.1 Week 1")</f>
        <v>7.2.1 Week 1</v>
      </c>
    </row>
    <row r="20" spans="1:8" s="21" customFormat="1" ht="28.8" x14ac:dyDescent="0.3">
      <c r="A20" s="96">
        <v>7</v>
      </c>
      <c r="B20" s="12">
        <v>2.1</v>
      </c>
      <c r="C20" s="12" t="s">
        <v>12</v>
      </c>
      <c r="D20" s="103" t="s">
        <v>1736</v>
      </c>
      <c r="E20" s="104" t="s">
        <v>1737</v>
      </c>
      <c r="F20" s="100" t="s">
        <v>1738</v>
      </c>
      <c r="G20" s="101" t="s">
        <v>1739</v>
      </c>
      <c r="H20" s="102" t="str">
        <f>HYPERLINK("https://quizlet.com/gb/460263119/year-7-french-term-21-week-2-flash-cards/","7.2.1 Week 2")</f>
        <v>7.2.1 Week 2</v>
      </c>
    </row>
    <row r="21" spans="1:8" s="21" customFormat="1" ht="28.8" x14ac:dyDescent="0.3">
      <c r="A21" s="96">
        <v>7</v>
      </c>
      <c r="B21" s="12">
        <v>2.1</v>
      </c>
      <c r="C21" s="12" t="s">
        <v>15</v>
      </c>
      <c r="D21" s="103" t="s">
        <v>1740</v>
      </c>
      <c r="E21" s="104" t="s">
        <v>1741</v>
      </c>
      <c r="F21" s="100" t="s">
        <v>1742</v>
      </c>
      <c r="G21" s="101" t="s">
        <v>1743</v>
      </c>
      <c r="H21" s="102" t="str">
        <f>HYPERLINK("https://quizlet.com/gb/460272585/year-7-french-term-21-week-3-flash-cards/","7.2.1 Week 3")</f>
        <v>7.2.1 Week 3</v>
      </c>
    </row>
    <row r="22" spans="1:8" s="21" customFormat="1" ht="28.8" x14ac:dyDescent="0.3">
      <c r="A22" s="96">
        <v>7</v>
      </c>
      <c r="B22" s="12">
        <v>2.1</v>
      </c>
      <c r="C22" s="12" t="s">
        <v>18</v>
      </c>
      <c r="D22" s="92" t="str">
        <f>HYPERLINK("https://resources.ncelp.org/concern/resources/tb09j5821?locale=en","Y7, Term 2.1 Week 4")</f>
        <v>Y7, Term 2.1 Week 4</v>
      </c>
      <c r="E22" s="104" t="s">
        <v>1744</v>
      </c>
      <c r="F22" s="100" t="s">
        <v>1745</v>
      </c>
      <c r="G22" s="101" t="s">
        <v>1746</v>
      </c>
      <c r="H22" s="102" t="str">
        <f>HYPERLINK("https://quizlet.com/gb/460279184/year-7-french-term-21-week-4-flash-cards/","7.2.1 Week 4")</f>
        <v>7.2.1 Week 4</v>
      </c>
    </row>
    <row r="23" spans="1:8" s="21" customFormat="1" ht="28.8" x14ac:dyDescent="0.3">
      <c r="A23" s="96">
        <v>7</v>
      </c>
      <c r="B23" s="12">
        <v>2.1</v>
      </c>
      <c r="C23" s="12" t="s">
        <v>20</v>
      </c>
      <c r="D23" s="92" t="s">
        <v>1747</v>
      </c>
      <c r="E23" s="104" t="s">
        <v>1748</v>
      </c>
      <c r="F23" s="105" t="s">
        <v>70</v>
      </c>
      <c r="H23" s="102" t="s">
        <v>1749</v>
      </c>
    </row>
    <row r="24" spans="1:8" s="21" customFormat="1" x14ac:dyDescent="0.3">
      <c r="A24" s="96">
        <v>7</v>
      </c>
      <c r="B24" s="12">
        <v>2.1</v>
      </c>
      <c r="C24" s="12" t="s">
        <v>22</v>
      </c>
      <c r="D24" s="92" t="s">
        <v>1750</v>
      </c>
      <c r="E24" s="105" t="s">
        <v>70</v>
      </c>
      <c r="F24" s="105" t="s">
        <v>70</v>
      </c>
      <c r="H24" s="106" t="s">
        <v>70</v>
      </c>
    </row>
    <row r="25" spans="1:8" s="21" customFormat="1" ht="28.8" x14ac:dyDescent="0.3">
      <c r="A25" s="96">
        <v>7</v>
      </c>
      <c r="B25" s="12">
        <v>2.2000000000000002</v>
      </c>
      <c r="C25" s="12" t="s">
        <v>8</v>
      </c>
      <c r="D25" s="98" t="str">
        <f>HYPERLINK("https://resources.ncelp.org/concern/resources/wh246s38d?locale=en","Y7, Term 2.2 Week 1")</f>
        <v>Y7, Term 2.2 Week 1</v>
      </c>
      <c r="E25" s="104" t="s">
        <v>1805</v>
      </c>
      <c r="F25" s="100" t="s">
        <v>1751</v>
      </c>
      <c r="G25" s="101" t="s">
        <v>1752</v>
      </c>
      <c r="H25" s="102" t="str">
        <f>HYPERLINK("https://quizlet.com/gb/460281000/year-7-french-term-22-week-1-flash-cards/","7.2.2 Week 1")</f>
        <v>7.2.2 Week 1</v>
      </c>
    </row>
    <row r="26" spans="1:8" s="21" customFormat="1" ht="28.8" x14ac:dyDescent="0.3">
      <c r="A26" s="96">
        <v>7</v>
      </c>
      <c r="B26" s="12">
        <v>2.2000000000000002</v>
      </c>
      <c r="C26" s="12" t="s">
        <v>12</v>
      </c>
      <c r="D26" s="98" t="str">
        <f>HYPERLINK("https://resources.ncelp.org/concern/resources/kh04dp91t?locale=en","Y7, Term 2.2 Week 2")</f>
        <v>Y7, Term 2.2 Week 2</v>
      </c>
      <c r="E26" s="92"/>
      <c r="F26" s="100" t="s">
        <v>1753</v>
      </c>
      <c r="G26" s="101" t="s">
        <v>1754</v>
      </c>
      <c r="H26" s="102" t="str">
        <f>HYPERLINK("https://quizlet.com/gb/460291372/year-7-french-term-22-week-2-flash-cards/","7.2.2 Week 2")</f>
        <v>7.2.2 Week 2</v>
      </c>
    </row>
    <row r="27" spans="1:8" s="21" customFormat="1" ht="28.8" x14ac:dyDescent="0.3">
      <c r="A27" s="96">
        <v>7</v>
      </c>
      <c r="B27" s="12">
        <v>2.2000000000000002</v>
      </c>
      <c r="C27" s="12" t="s">
        <v>15</v>
      </c>
      <c r="D27" s="98" t="str">
        <f>HYPERLINK("https://resources.ncelp.org/concern/resources/p5547r65p?locale=en","Y7, Term 2.2 Week 3")</f>
        <v>Y7, Term 2.2 Week 3</v>
      </c>
      <c r="E27" s="92"/>
      <c r="F27" s="100" t="s">
        <v>1755</v>
      </c>
      <c r="G27" s="101" t="s">
        <v>1756</v>
      </c>
      <c r="H27" s="102" t="str">
        <f>HYPERLINK("https://quizlet.com/gb/502273197/year-7-french-term-22-week-3-flash-cards/","7.2.2 Week 3")</f>
        <v>7.2.2 Week 3</v>
      </c>
    </row>
    <row r="28" spans="1:8" s="21" customFormat="1" ht="28.8" x14ac:dyDescent="0.3">
      <c r="A28" s="96">
        <v>7</v>
      </c>
      <c r="B28" s="12">
        <v>2.2000000000000002</v>
      </c>
      <c r="C28" s="12" t="s">
        <v>18</v>
      </c>
      <c r="D28" s="98" t="str">
        <f>HYPERLINK("https://resources.ncelp.org/concern/resources/s1784k95f?locale=en","Y7, Term 2.2 Week 4")</f>
        <v>Y7, Term 2.2 Week 4</v>
      </c>
      <c r="E28" s="92"/>
      <c r="F28" s="100" t="s">
        <v>1757</v>
      </c>
      <c r="G28" s="101" t="s">
        <v>1758</v>
      </c>
      <c r="H28" s="102" t="str">
        <f>HYPERLINK("https://quizlet.com/gb/490816539/year-7-french-term-22-week-4-flash-cards/","7.2.2 Week 4")</f>
        <v>7.2.2 Week 4</v>
      </c>
    </row>
    <row r="29" spans="1:8" s="21" customFormat="1" ht="28.8" x14ac:dyDescent="0.3">
      <c r="A29" s="96">
        <v>7</v>
      </c>
      <c r="B29" s="12">
        <v>2.2000000000000002</v>
      </c>
      <c r="C29" s="12" t="s">
        <v>20</v>
      </c>
      <c r="D29" s="92" t="s">
        <v>1759</v>
      </c>
      <c r="E29" s="92"/>
      <c r="F29" s="100" t="s">
        <v>1760</v>
      </c>
      <c r="G29" s="101" t="s">
        <v>1761</v>
      </c>
      <c r="H29" s="102" t="str">
        <f>HYPERLINK("https://quizlet.com/gb/497520455/year-7-french-term-22-week-5-flash-cards/","7.2.2 Week 5")</f>
        <v>7.2.2 Week 5</v>
      </c>
    </row>
    <row r="30" spans="1:8" s="21" customFormat="1" x14ac:dyDescent="0.3">
      <c r="A30" s="96">
        <v>7</v>
      </c>
      <c r="B30" s="12">
        <v>3.1</v>
      </c>
      <c r="C30" s="12" t="s">
        <v>8</v>
      </c>
      <c r="D30" s="92" t="s">
        <v>1762</v>
      </c>
      <c r="E30" s="92"/>
      <c r="F30" s="92" t="s">
        <v>1763</v>
      </c>
      <c r="H30" s="102" t="s">
        <v>1764</v>
      </c>
    </row>
    <row r="31" spans="1:8" s="65" customFormat="1" x14ac:dyDescent="0.3">
      <c r="A31" s="96">
        <v>7</v>
      </c>
      <c r="B31" s="12">
        <v>3.1</v>
      </c>
      <c r="C31" s="12" t="s">
        <v>12</v>
      </c>
      <c r="D31" s="92" t="s">
        <v>1765</v>
      </c>
      <c r="E31" s="92"/>
      <c r="F31" s="92" t="s">
        <v>1766</v>
      </c>
      <c r="G31" s="21"/>
      <c r="H31" s="102" t="s">
        <v>1767</v>
      </c>
    </row>
    <row r="32" spans="1:8" s="21" customFormat="1" x14ac:dyDescent="0.3">
      <c r="A32" s="96">
        <v>7</v>
      </c>
      <c r="B32" s="12">
        <v>3.1</v>
      </c>
      <c r="C32" s="12" t="s">
        <v>15</v>
      </c>
      <c r="D32" s="92" t="s">
        <v>1768</v>
      </c>
      <c r="E32" s="92"/>
      <c r="F32" s="92" t="s">
        <v>1769</v>
      </c>
      <c r="H32" s="102" t="s">
        <v>1770</v>
      </c>
    </row>
    <row r="33" spans="1:8" s="21" customFormat="1" x14ac:dyDescent="0.3">
      <c r="A33" s="96">
        <v>7</v>
      </c>
      <c r="B33" s="12">
        <v>3.1</v>
      </c>
      <c r="C33" s="12" t="s">
        <v>18</v>
      </c>
      <c r="D33" s="92" t="s">
        <v>1771</v>
      </c>
      <c r="E33" s="92"/>
      <c r="F33" s="92" t="s">
        <v>1772</v>
      </c>
      <c r="H33" s="102" t="s">
        <v>1773</v>
      </c>
    </row>
    <row r="34" spans="1:8" s="21" customFormat="1" x14ac:dyDescent="0.3">
      <c r="A34" s="96">
        <v>7</v>
      </c>
      <c r="B34" s="12">
        <v>3.1</v>
      </c>
      <c r="C34" s="12" t="s">
        <v>20</v>
      </c>
      <c r="D34" s="92" t="s">
        <v>1774</v>
      </c>
      <c r="E34" s="92"/>
      <c r="F34" s="92" t="s">
        <v>1775</v>
      </c>
      <c r="H34" s="102" t="s">
        <v>1776</v>
      </c>
    </row>
    <row r="35" spans="1:8" s="21" customFormat="1" x14ac:dyDescent="0.3">
      <c r="A35" s="96">
        <v>7</v>
      </c>
      <c r="B35" s="12">
        <v>3.1</v>
      </c>
      <c r="C35" s="12" t="s">
        <v>22</v>
      </c>
      <c r="D35" s="92" t="s">
        <v>1777</v>
      </c>
      <c r="E35" s="92"/>
      <c r="F35" s="92" t="s">
        <v>1778</v>
      </c>
      <c r="H35" s="102" t="s">
        <v>1779</v>
      </c>
    </row>
    <row r="36" spans="1:8" s="21" customFormat="1" x14ac:dyDescent="0.3">
      <c r="A36" s="96">
        <v>7</v>
      </c>
      <c r="B36" s="12">
        <v>3.2</v>
      </c>
      <c r="C36" s="12" t="s">
        <v>8</v>
      </c>
      <c r="D36" s="92" t="s">
        <v>1780</v>
      </c>
      <c r="E36" s="92"/>
      <c r="F36" s="105" t="s">
        <v>70</v>
      </c>
      <c r="H36" s="102" t="s">
        <v>1781</v>
      </c>
    </row>
    <row r="37" spans="1:8" s="21" customFormat="1" x14ac:dyDescent="0.3">
      <c r="A37" s="96">
        <v>7</v>
      </c>
      <c r="B37" s="12">
        <v>3.2</v>
      </c>
      <c r="C37" s="12" t="s">
        <v>12</v>
      </c>
      <c r="D37" s="107" t="s">
        <v>1782</v>
      </c>
      <c r="E37" s="105"/>
      <c r="F37" s="105" t="s">
        <v>70</v>
      </c>
      <c r="H37" s="106" t="s">
        <v>70</v>
      </c>
    </row>
    <row r="38" spans="1:8" s="21" customFormat="1" x14ac:dyDescent="0.3">
      <c r="A38" s="96"/>
      <c r="B38" s="12"/>
      <c r="C38" s="12"/>
      <c r="D38" s="92" t="s">
        <v>1783</v>
      </c>
      <c r="E38" s="105"/>
      <c r="F38" s="105" t="s">
        <v>70</v>
      </c>
      <c r="H38" s="106" t="s">
        <v>70</v>
      </c>
    </row>
    <row r="39" spans="1:8" s="21" customFormat="1" x14ac:dyDescent="0.3">
      <c r="A39" s="96">
        <v>7</v>
      </c>
      <c r="B39" s="12">
        <v>3.2</v>
      </c>
      <c r="C39" s="12" t="s">
        <v>15</v>
      </c>
      <c r="D39" s="92" t="s">
        <v>1784</v>
      </c>
      <c r="E39" s="92"/>
      <c r="F39" s="92" t="s">
        <v>1785</v>
      </c>
      <c r="H39" s="102" t="s">
        <v>1786</v>
      </c>
    </row>
    <row r="40" spans="1:8" s="94" customFormat="1" x14ac:dyDescent="0.3">
      <c r="A40" s="96">
        <v>7</v>
      </c>
      <c r="B40" s="12">
        <v>3.2</v>
      </c>
      <c r="C40" s="12" t="s">
        <v>18</v>
      </c>
      <c r="D40" s="92" t="s">
        <v>1787</v>
      </c>
      <c r="E40" s="92"/>
      <c r="F40" s="92" t="s">
        <v>1788</v>
      </c>
      <c r="H40" s="102" t="s">
        <v>1789</v>
      </c>
    </row>
    <row r="41" spans="1:8" s="94" customFormat="1" x14ac:dyDescent="0.3">
      <c r="A41" s="96">
        <v>7</v>
      </c>
      <c r="B41" s="12">
        <v>3.2</v>
      </c>
      <c r="C41" s="12" t="s">
        <v>20</v>
      </c>
      <c r="D41" s="92" t="s">
        <v>1790</v>
      </c>
      <c r="E41" s="92"/>
      <c r="F41" s="92" t="s">
        <v>1791</v>
      </c>
      <c r="H41" s="102" t="s">
        <v>1792</v>
      </c>
    </row>
    <row r="42" spans="1:8" s="94" customFormat="1" x14ac:dyDescent="0.3">
      <c r="A42" s="12">
        <v>7</v>
      </c>
      <c r="B42" s="12">
        <v>3.2</v>
      </c>
      <c r="C42" s="12" t="s">
        <v>22</v>
      </c>
      <c r="D42" s="92" t="s">
        <v>1793</v>
      </c>
      <c r="E42" s="92"/>
      <c r="F42" s="92" t="s">
        <v>1794</v>
      </c>
      <c r="H42" s="102" t="s">
        <v>1795</v>
      </c>
    </row>
    <row r="43" spans="1:8" s="94" customFormat="1" x14ac:dyDescent="0.3">
      <c r="A43" s="12">
        <v>7</v>
      </c>
      <c r="B43" s="12">
        <v>3.2</v>
      </c>
      <c r="C43" s="12" t="s">
        <v>24</v>
      </c>
      <c r="D43" s="92" t="s">
        <v>1796</v>
      </c>
      <c r="E43" s="92"/>
      <c r="F43" s="92" t="s">
        <v>1797</v>
      </c>
      <c r="H43" s="102" t="s">
        <v>1798</v>
      </c>
    </row>
    <row r="45" spans="1:8" x14ac:dyDescent="0.25">
      <c r="E45" s="108"/>
      <c r="H45" s="108"/>
    </row>
  </sheetData>
  <hyperlinks>
    <hyperlink ref="D2" r:id="rId1" display="Phonics audio poster" xr:uid="{24135929-690F-42ED-B943-7D3DBDD17E24}"/>
    <hyperlink ref="D3" r:id="rId2" xr:uid="{184FDAF1-88E5-462B-921F-2ED145EE7221}"/>
    <hyperlink ref="D23" r:id="rId3" xr:uid="{D4C60E55-23C7-489F-92B6-DAC7A23CB457}"/>
    <hyperlink ref="D37" r:id="rId4" display="Applying Your Knowledge Tests" xr:uid="{B8E8270E-F66C-401D-8854-784CAE98E240}"/>
    <hyperlink ref="D38" r:id="rId5" display="Achievement Tests" xr:uid="{DEFE7D89-1FF5-4137-9E42-611A7554DB22}"/>
    <hyperlink ref="D43" r:id="rId6" xr:uid="{EEA584B9-7F17-4884-9BC1-CBBB0E347BEF}"/>
    <hyperlink ref="D42" r:id="rId7" xr:uid="{8A9D985B-0EDB-40EA-9428-29E3F97B3DB9}"/>
    <hyperlink ref="D41" r:id="rId8" xr:uid="{3E40C452-A02C-4769-B283-D6C269AB3B0E}"/>
    <hyperlink ref="D40" r:id="rId9" xr:uid="{D2E2AEB5-0483-4897-89A2-7554E06BFBAD}"/>
    <hyperlink ref="D39" r:id="rId10" xr:uid="{7305098B-4787-4241-A7B9-D4842E106776}"/>
    <hyperlink ref="D36" r:id="rId11" xr:uid="{162071E9-4F1F-4082-8408-975D8BD84748}"/>
    <hyperlink ref="D35" r:id="rId12" xr:uid="{1CDE157C-3C6E-41F8-AFA3-E5FA9AB84FD0}"/>
    <hyperlink ref="D34" r:id="rId13" xr:uid="{ED381C54-6010-4C70-AF14-F65FBFAC814D}"/>
    <hyperlink ref="D33" r:id="rId14" xr:uid="{8BC01131-85FF-4284-A0D0-48DBA24310DE}"/>
    <hyperlink ref="D32" r:id="rId15" xr:uid="{36A62B7A-F29A-4766-9FAB-86DF856C632A}"/>
    <hyperlink ref="D31" r:id="rId16" xr:uid="{5FFB2C24-6B2C-41F6-B30A-8144E99ACD47}"/>
    <hyperlink ref="D30" r:id="rId17" xr:uid="{8F5D5DF7-FC56-41AF-AC96-88F64DD2669A}"/>
    <hyperlink ref="D29" r:id="rId18" xr:uid="{3BD31A7C-1E59-4B39-A295-5F4ACA97D821}"/>
    <hyperlink ref="D20" r:id="rId19" display="Y7, Term 2.1, Week 2" xr:uid="{103F9BC7-2FA1-4019-AE8E-CB80FA05847D}"/>
    <hyperlink ref="D21" r:id="rId20" display="Y7, Term 2.1, Week 3" xr:uid="{C7C45135-1B20-49F4-8C6A-0756A11E9B1C}"/>
    <hyperlink ref="D19" r:id="rId21" display="Y7, Term 2.1, Week 1" xr:uid="{8AA4F891-C1A6-438F-AD9B-39B9A8077AD7}"/>
    <hyperlink ref="D18" r:id="rId22" display="Y7, Term 1.2, Week 7" xr:uid="{2059C780-BC36-497F-9611-C9B1AC17DEF1}"/>
    <hyperlink ref="D17" r:id="rId23" display="Y7, Term 1.2, Week 6" xr:uid="{61AB7523-72A0-445D-8D38-B1FD5594E40D}"/>
    <hyperlink ref="D16" r:id="rId24" xr:uid="{FE06478D-8853-4AE8-A488-BDFBCE1275FA}"/>
    <hyperlink ref="D15" r:id="rId25" display="Y7, Term 1.2, Week 4" xr:uid="{8DFF52CC-8C1C-4B1F-821A-84F69CD3AA47}"/>
    <hyperlink ref="D14" r:id="rId26" display="Y7, Term 1.2, Week 3" xr:uid="{EED3EC53-6A0A-4069-85C6-918C56BC39D1}"/>
    <hyperlink ref="D13" r:id="rId27" display="Y7, Term 1.2, Week 2" xr:uid="{260AE5E5-F1D1-4E69-B149-DC29671B67A6}"/>
    <hyperlink ref="D11" r:id="rId28" display="Y7, Term 1.1, week 7" xr:uid="{2D0AE9CC-BDFE-458B-918A-E0520029CD3C}"/>
    <hyperlink ref="D10" r:id="rId29" display="Y7, Term 1.1, Week 6" xr:uid="{B2C035FA-1235-43FB-A3A8-9B71F99B096F}"/>
    <hyperlink ref="D9" r:id="rId30" display="Y7, Term 1.1, Week 5" xr:uid="{31EA9B80-8E48-43DB-84CA-79636409C3E2}"/>
    <hyperlink ref="D8" r:id="rId31" display="Y7, Term 1.1, Week 4" xr:uid="{17958F12-45E9-4AAE-AC19-C3139E0C794E}"/>
    <hyperlink ref="D12" r:id="rId32" display="Y7, Term 1.2, Week 1" xr:uid="{336E66DA-BE3D-4D3E-9CE1-646A5DCFDCCA}"/>
    <hyperlink ref="D7" r:id="rId33" display="Y7, Term 1.1,  Week 3" xr:uid="{2869ECEF-0535-433A-8B96-5D5467F49C5D}"/>
    <hyperlink ref="D6" r:id="rId34" display="Y7, Term 1.1, Week 2" xr:uid="{3D317CF0-73E8-4276-8847-E73C270E5BF2}"/>
    <hyperlink ref="D5" r:id="rId35" display="Y7, Term 1.1, Week 1" xr:uid="{00F56176-5096-4A34-B2DC-C9ED69D10C84}"/>
    <hyperlink ref="D4" r:id="rId36" xr:uid="{074D83E2-0E4B-4817-B593-F3D0BF410E63}"/>
    <hyperlink ref="F43" r:id="rId37" display="3.2 Week 7" xr:uid="{F68009E4-30EF-4E0A-BDBA-B908008EAD5F}"/>
    <hyperlink ref="F42" r:id="rId38" display="3.2 Week 6" xr:uid="{86F3A274-D3B7-43CE-9C1B-F78899355718}"/>
    <hyperlink ref="F41" r:id="rId39" display="3.2 Week 5" xr:uid="{54F3701D-4B7B-483A-A41F-6AA1BA77EBDB}"/>
    <hyperlink ref="F40" r:id="rId40" display="3.2 Week 4" xr:uid="{98CAE850-4821-48B9-8468-3CB7977FD200}"/>
    <hyperlink ref="F39" r:id="rId41" display="3.2 Week 3" xr:uid="{39EDB60E-093A-47E8-970D-D32412C2239A}"/>
    <hyperlink ref="F35" r:id="rId42" xr:uid="{379E44D0-210C-4944-8075-77B056A21435}"/>
    <hyperlink ref="F34" r:id="rId43" xr:uid="{DEF89D9E-014F-42FF-884C-9D10D2DCD12D}"/>
    <hyperlink ref="F33" r:id="rId44" xr:uid="{8A1BFBB5-507B-4C16-882C-32EB6B83C621}"/>
    <hyperlink ref="F32" r:id="rId45" xr:uid="{82DC36CF-1E4F-484C-AF1D-0EEB7E43D9E3}"/>
    <hyperlink ref="F31" r:id="rId46" xr:uid="{59E52335-6238-4B77-BE84-3BEC5D333A53}"/>
    <hyperlink ref="F30" r:id="rId47" xr:uid="{4CA15B9B-250D-40E7-8273-C0F3E5EA15F1}"/>
    <hyperlink ref="D24" r:id="rId48" xr:uid="{FDAFAA80-7376-4F6F-A0E4-C8D6429EBBAC}"/>
    <hyperlink ref="H23" r:id="rId49" display="Vocabulary mash-up" xr:uid="{FB2926A3-9DE9-4729-B9F0-291199748DF4}"/>
    <hyperlink ref="H36" r:id="rId50" display="Vocabulary mash-up" xr:uid="{52679D71-F10E-4F07-8DA3-D626445FB92B}"/>
    <hyperlink ref="H43" r:id="rId51" xr:uid="{A162736A-146F-41FE-BC4A-2F98547DDBCD}"/>
    <hyperlink ref="H42" r:id="rId52" xr:uid="{EDD94E59-E462-4E0C-9719-500D978503DF}"/>
    <hyperlink ref="H41" r:id="rId53" xr:uid="{FC5F76FB-0484-488E-A7BC-A14010307DCB}"/>
    <hyperlink ref="H40" r:id="rId54" xr:uid="{8122D69F-D7BB-49E9-BDB3-01BB2E60B2A8}"/>
    <hyperlink ref="H39" r:id="rId55" xr:uid="{8AECCC42-A60A-4D85-8917-9E993A6F5E56}"/>
    <hyperlink ref="H30" r:id="rId56" display="3.1 Week 1" xr:uid="{3CEE74A4-6811-4B4D-A2CF-411606B29197}"/>
    <hyperlink ref="H18" r:id="rId57" display="1.2 Week 7" xr:uid="{D5D4CAFA-DFD8-46D2-9E9A-207F8CBC2486}"/>
    <hyperlink ref="H17" r:id="rId58" display="1.2 Week 6" xr:uid="{81774DE6-F92A-4487-931C-681AEBAED3E9}"/>
    <hyperlink ref="H16" r:id="rId59" display="1.2 Week 5" xr:uid="{D5B1C613-4B29-44BE-83E2-4C5B92A1B31E}"/>
    <hyperlink ref="H15" r:id="rId60" display="1.2 Week 4" xr:uid="{811B2D84-14F0-407E-8F28-FF796AF09018}"/>
    <hyperlink ref="H14" r:id="rId61" display="1.2 Week 3" xr:uid="{8064CC8E-B162-4C7F-9455-38E8C5A93CFC}"/>
    <hyperlink ref="H13" r:id="rId62" display="1.2 Week 2" xr:uid="{9A18EF5D-A8F8-4742-BBA9-DB3EF8B4057E}"/>
    <hyperlink ref="H12" r:id="rId63" display="1.2 Week 1" xr:uid="{B9B2E086-5752-48B4-9603-0B7509E0557E}"/>
    <hyperlink ref="H11" r:id="rId64" display="1.1 Week 7" xr:uid="{47EE1AEE-B9C3-409C-8F38-9166ABEA785F}"/>
    <hyperlink ref="H10" r:id="rId65" display="1.1 Week 6" xr:uid="{4BC6CD84-000D-4132-980E-6B50C4975697}"/>
    <hyperlink ref="H9" r:id="rId66" display="1.1 Week 5" xr:uid="{12D6DFF2-06EF-4BE0-81EA-E1FC01753F32}"/>
    <hyperlink ref="H8" r:id="rId67" display="1.1 Week 4" xr:uid="{2866D01C-0FE8-456A-9A24-50F7E240846E}"/>
    <hyperlink ref="H7" r:id="rId68" display="1.1 Week 3" xr:uid="{F4DF0288-F338-4D45-B155-6E25B2626BCC}"/>
    <hyperlink ref="H6" r:id="rId69" display="1.1 Week 2" xr:uid="{551A4CFE-2E30-4EDE-918F-0CC5FB4CB6A9}"/>
    <hyperlink ref="H5" r:id="rId70" display="1.1 Week 1" xr:uid="{B698B7F7-0647-4925-B6F5-3190D1A1D237}"/>
    <hyperlink ref="H31" r:id="rId71" display="7.3.1 Week 1" xr:uid="{8A7F9ACF-6EDE-4703-B743-489D92F96271}"/>
    <hyperlink ref="H32" r:id="rId72" xr:uid="{08D9498C-9DB6-42BB-9A5B-ED909459B33B}"/>
    <hyperlink ref="H33" r:id="rId73" xr:uid="{3A2BA504-E2F2-477F-A301-51B9C053DBB3}"/>
    <hyperlink ref="H34" r:id="rId74" xr:uid="{61744A9C-6006-4A06-9FDB-F66171E77816}"/>
    <hyperlink ref="H35" r:id="rId75" xr:uid="{35C4DAB1-8C1C-4789-88AB-BDE8E8BD4E86}"/>
    <hyperlink ref="E5" r:id="rId76" xr:uid="{9526241A-DBE4-4A29-B1EF-2A7A7F37F92F}"/>
    <hyperlink ref="E6" r:id="rId77" xr:uid="{EEC713D0-F700-498B-A07B-58B8DF9A7612}"/>
    <hyperlink ref="E7" r:id="rId78" xr:uid="{AC5D81E1-04B0-4C45-B768-B61E198A576D}"/>
    <hyperlink ref="E8" r:id="rId79" xr:uid="{3E516750-E143-4212-B943-37BB086F0F3A}"/>
    <hyperlink ref="E9" r:id="rId80" xr:uid="{42269B3A-9333-4AEE-97CE-49663D307E34}"/>
    <hyperlink ref="E10" r:id="rId81" xr:uid="{81DD318D-25E6-4DD5-9E2C-940FB31C2933}"/>
    <hyperlink ref="E11" r:id="rId82" xr:uid="{151FDDD5-65B7-41DE-A302-E6270B74D902}"/>
    <hyperlink ref="F5" r:id="rId83" xr:uid="{18FCA7AF-7B69-4944-8BF1-EF2260F0906B}"/>
    <hyperlink ref="F6" r:id="rId84" xr:uid="{FA4C63B7-6BAD-48E6-97E8-D35D6959E71D}"/>
    <hyperlink ref="F7" r:id="rId85" xr:uid="{B32C2F0B-412E-45CD-B570-5981A82BB37E}"/>
    <hyperlink ref="F8" r:id="rId86" xr:uid="{85EA37AF-92BF-4005-88A5-AC38AF7B180E}"/>
    <hyperlink ref="F9" r:id="rId87" xr:uid="{F5F90255-EE19-4473-B926-C249A4DD4638}"/>
    <hyperlink ref="F10" r:id="rId88" xr:uid="{CCBD38E5-E21F-4AF4-96C9-6C54D8C20B51}"/>
    <hyperlink ref="F11" r:id="rId89" xr:uid="{76F05BDE-FF53-427E-BE5F-8B1A6B8D7230}"/>
    <hyperlink ref="E18" r:id="rId90" xr:uid="{AE29464C-8799-4B09-920E-FD38EEA92FE3}"/>
    <hyperlink ref="E17" r:id="rId91" xr:uid="{9564562D-5D1B-46E7-89C3-18F01184118B}"/>
    <hyperlink ref="E16" r:id="rId92" xr:uid="{ED7C329E-3A8D-4F90-A1C5-B69AA880C282}"/>
    <hyperlink ref="E15" r:id="rId93" xr:uid="{69FF7067-4A3B-444A-9CF0-AF9D14D3AE4B}"/>
    <hyperlink ref="E14" r:id="rId94" xr:uid="{8CAD1CE3-5DCF-492E-BA4C-0993227F11BD}"/>
    <hyperlink ref="E13" r:id="rId95" xr:uid="{A3492913-886E-4011-964A-2DF99C133695}"/>
    <hyperlink ref="F12" r:id="rId96" xr:uid="{C17F08C0-2560-4F34-A640-D1357F7B8AF0}"/>
    <hyperlink ref="F13" r:id="rId97" xr:uid="{A351AF3D-B7B6-420A-9DDE-DEB2697EAFD1}"/>
    <hyperlink ref="F14" r:id="rId98" xr:uid="{B705066F-AD05-4748-AB09-93B77E39F27C}"/>
    <hyperlink ref="F15" r:id="rId99" xr:uid="{8AA38432-CFC5-4789-873F-D561C6B61F08}"/>
    <hyperlink ref="F16" r:id="rId100" xr:uid="{45C93C3B-ADBF-4810-86E8-93824EB5DB3D}"/>
    <hyperlink ref="F17" r:id="rId101" xr:uid="{C5484463-E18B-4C91-A264-7A2D88DE8A71}"/>
    <hyperlink ref="F18" r:id="rId102" xr:uid="{020CC376-8787-40F1-A49A-04AA63CEA9BE}"/>
    <hyperlink ref="G11" r:id="rId103" xr:uid="{C673C5FF-4128-41CA-94DB-F875F4727352}"/>
    <hyperlink ref="G10" r:id="rId104" xr:uid="{10BC50E6-57A8-40C5-BEEF-B75481FE249F}"/>
    <hyperlink ref="G9" r:id="rId105" xr:uid="{DE32C577-A590-4CD6-A63A-824E5B9B4880}"/>
    <hyperlink ref="G8" r:id="rId106" xr:uid="{CE7A9F13-8729-469B-8543-AA837B7D4D65}"/>
    <hyperlink ref="G7" r:id="rId107" xr:uid="{39A79770-69A4-4FDF-A06A-6054848AF493}"/>
    <hyperlink ref="G6" r:id="rId108" xr:uid="{FB109469-F7D0-4631-9395-0790D2726CD8}"/>
    <hyperlink ref="G18" r:id="rId109" xr:uid="{A6316732-A26D-4FF0-9370-3388AF284334}"/>
    <hyperlink ref="G17" r:id="rId110" xr:uid="{2F86EA51-C607-41F7-8437-6E48F9341AF0}"/>
    <hyperlink ref="G16" r:id="rId111" xr:uid="{15775798-AF53-42D9-912E-2620068755D0}"/>
    <hyperlink ref="G15" r:id="rId112" xr:uid="{AA589849-2A48-4525-B1F4-0B51555F658E}"/>
    <hyperlink ref="G14" r:id="rId113" xr:uid="{BE0598AA-F1E4-42DA-9DB1-46A4A1A09BBF}"/>
    <hyperlink ref="G13" r:id="rId114" xr:uid="{D35CFA24-308E-47F5-AD35-5F927F036F42}"/>
    <hyperlink ref="G5" r:id="rId115" xr:uid="{4B6C45BF-CBA6-430E-8BE4-D4D49DE68EA8}"/>
    <hyperlink ref="G12" r:id="rId116" xr:uid="{5D64606A-B5D5-4066-B0C4-1B1055A611DA}"/>
    <hyperlink ref="E19" r:id="rId117" xr:uid="{EBB3CFC6-5AAC-4363-A828-517A821BF06E}"/>
    <hyperlink ref="F19" r:id="rId118" xr:uid="{9CD4906C-EFF9-4D31-8DB5-F29167FE12BA}"/>
    <hyperlink ref="G19" r:id="rId119" xr:uid="{A57BEDB8-5360-4DFB-BD04-314F180EE8BF}"/>
    <hyperlink ref="E20" r:id="rId120" xr:uid="{2A66EAFD-D583-4A02-B209-A4A042BCAC79}"/>
    <hyperlink ref="F20" r:id="rId121" xr:uid="{ECF640F2-430B-4BB5-8231-2B269BB98D93}"/>
    <hyperlink ref="F21" r:id="rId122" xr:uid="{36FDC8F5-91A7-469F-9310-688C891C109D}"/>
    <hyperlink ref="F22" r:id="rId123" xr:uid="{9CA7EDAF-FDE4-4DDF-AF0C-32450F311790}"/>
    <hyperlink ref="F25" r:id="rId124" xr:uid="{4DADDAC6-ADDC-4ED1-9201-2C506D299AB4}"/>
    <hyperlink ref="F26" r:id="rId125" xr:uid="{94758121-9B42-4030-9F15-AEF5E640A1C4}"/>
    <hyperlink ref="F27" r:id="rId126" xr:uid="{19E9F531-FC56-40DA-B36C-F392F17C849F}"/>
    <hyperlink ref="F28" r:id="rId127" xr:uid="{A3E373C2-5DA1-4F90-B7E4-72236756A7FB}"/>
    <hyperlink ref="F29" r:id="rId128" xr:uid="{A977064D-34BE-4502-9328-ADF618A16F3F}"/>
    <hyperlink ref="G20:G22" r:id="rId129" display="https://www.rachelhawkes.com/LDPresources/Yr7French/French_Y7_Term2i_Wk1_audio.html" xr:uid="{9ECF21E8-FFCD-4170-B96B-9810E6AD01B3}"/>
    <hyperlink ref="G20" r:id="rId130" xr:uid="{0F9E3FF5-427B-4F37-A461-AFED1957518A}"/>
    <hyperlink ref="G21" r:id="rId131" xr:uid="{2F2D74B4-4601-44B2-926B-25733923A107}"/>
    <hyperlink ref="G22" r:id="rId132" xr:uid="{BBF1D0C1-515A-409E-B3F7-B5C4AF139C96}"/>
    <hyperlink ref="G25" r:id="rId133" xr:uid="{341856BB-DA24-49AC-9DC2-0754ADB33D1C}"/>
    <hyperlink ref="G26:G29" r:id="rId134" display="https://www.rachelhawkes.com/LDPresources/Yr7French/French_Y7_Term2ii_Wk1_audio.html" xr:uid="{A9FC5ECC-DA9B-4D6F-9342-C8799B8374E6}"/>
    <hyperlink ref="G26" r:id="rId135" xr:uid="{8C32A105-9DD2-416A-B577-363F3B722A70}"/>
    <hyperlink ref="G27" r:id="rId136" xr:uid="{20C19FDD-64D9-40CA-82B8-824CF5F12BD5}"/>
    <hyperlink ref="G28" r:id="rId137" xr:uid="{5F9F36E1-D208-4917-A7EE-20985D275DB5}"/>
    <hyperlink ref="G29" r:id="rId138" xr:uid="{97A594CA-1987-4501-8F6C-7245B94DE01E}"/>
    <hyperlink ref="E21" r:id="rId139" xr:uid="{3FB30579-4DFD-4A8E-BE13-2D6CF266EB0F}"/>
    <hyperlink ref="E22" r:id="rId140" xr:uid="{D0ED6C52-BC2C-4642-9B57-A93AA8B28CBF}"/>
    <hyperlink ref="E23" r:id="rId141" xr:uid="{91812ED4-58B7-4DC7-8A2F-49122A2F3F59}"/>
    <hyperlink ref="E25" r:id="rId142" xr:uid="{A6F9371A-5750-4894-8A1D-0D321CB35FEE}"/>
  </hyperlinks>
  <pageMargins left="0.7" right="0.7" top="0.75" bottom="0.75" header="0.3" footer="0.3"/>
  <pageSetup paperSize="9" orientation="portrait" r:id="rId143"/>
  <tableParts count="1">
    <tablePart r:id="rId14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Y7 SOW (2.0)</vt:lpstr>
      <vt:lpstr>Y7 grammar tracking</vt:lpstr>
      <vt:lpstr>NCELP Y7 vocabulary list </vt:lpstr>
      <vt:lpstr>Y7 Resources (2.0)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2023-08-23T13:43:19Z</dcterms:created>
  <dcterms:modified xsi:type="dcterms:W3CDTF">2024-02-22T07:42:34Z</dcterms:modified>
</cp:coreProperties>
</file>